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30A3E0E1-5CF2-4FDB-8BFC-A19F5F0C8D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K28" i="1"/>
  <c r="I28" i="1"/>
  <c r="F28" i="1"/>
  <c r="E28" i="1"/>
  <c r="G28" i="1" s="1"/>
  <c r="C28" i="1"/>
  <c r="N27" i="1"/>
  <c r="K27" i="1"/>
  <c r="I27" i="1"/>
  <c r="E27" i="1"/>
  <c r="G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L29" i="1" s="1"/>
  <c r="D31" i="1" s="1"/>
  <c r="J25" i="1"/>
  <c r="J29" i="1" s="1"/>
  <c r="I29" i="1" s="1"/>
  <c r="I25" i="1"/>
  <c r="D25" i="1"/>
  <c r="K25" i="1" s="1"/>
  <c r="B25" i="1"/>
  <c r="B29" i="1" s="1"/>
  <c r="N24" i="1"/>
  <c r="K24" i="1"/>
  <c r="I24" i="1"/>
  <c r="E24" i="1"/>
  <c r="G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G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G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G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G16" i="1" s="1"/>
  <c r="C16" i="1"/>
  <c r="N15" i="1"/>
  <c r="K15" i="1"/>
  <c r="I15" i="1"/>
  <c r="E15" i="1"/>
  <c r="F15" i="1" s="1"/>
  <c r="C15" i="1"/>
  <c r="N14" i="1"/>
  <c r="K14" i="1"/>
  <c r="I14" i="1"/>
  <c r="F14" i="1"/>
  <c r="E14" i="1"/>
  <c r="G14" i="1" s="1"/>
  <c r="C14" i="1"/>
  <c r="N13" i="1"/>
  <c r="K13" i="1"/>
  <c r="I13" i="1"/>
  <c r="E13" i="1"/>
  <c r="F13" i="1" s="1"/>
  <c r="C13" i="1"/>
  <c r="N12" i="1"/>
  <c r="K12" i="1"/>
  <c r="I12" i="1"/>
  <c r="F12" i="1"/>
  <c r="E12" i="1"/>
  <c r="G12" i="1" s="1"/>
  <c r="C12" i="1"/>
  <c r="N11" i="1"/>
  <c r="K11" i="1"/>
  <c r="I11" i="1"/>
  <c r="E11" i="1"/>
  <c r="F11" i="1" s="1"/>
  <c r="C11" i="1"/>
  <c r="N10" i="1"/>
  <c r="K10" i="1"/>
  <c r="I10" i="1"/>
  <c r="F10" i="1"/>
  <c r="E10" i="1"/>
  <c r="G10" i="1" s="1"/>
  <c r="C10" i="1"/>
  <c r="C29" i="1" l="1"/>
  <c r="G11" i="1"/>
  <c r="G13" i="1"/>
  <c r="F16" i="1"/>
  <c r="F18" i="1"/>
  <c r="F20" i="1"/>
  <c r="F22" i="1"/>
  <c r="F24" i="1"/>
  <c r="C25" i="1"/>
  <c r="E25" i="1"/>
  <c r="N25" i="1"/>
  <c r="F27" i="1"/>
  <c r="D29" i="1"/>
  <c r="G15" i="1"/>
  <c r="N29" i="1" l="1"/>
  <c r="D35" i="1" s="1"/>
  <c r="K29" i="1"/>
  <c r="D34" i="1" s="1"/>
  <c r="F25" i="1"/>
  <c r="G25" i="1"/>
  <c r="E29" i="1"/>
  <c r="G29" i="1" l="1"/>
  <c r="F29" i="1"/>
</calcChain>
</file>

<file path=xl/sharedStrings.xml><?xml version="1.0" encoding="utf-8"?>
<sst xmlns="http://schemas.openxmlformats.org/spreadsheetml/2006/main" count="41" uniqueCount="41">
  <si>
    <t>Молоко 25.02.2024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</si>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</sst>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Q15" sqref="Q15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128624</v>
      </c>
      <c r="C10" s="20">
        <f t="shared" ref="C10:C29" si="0">B10/J10*100</f>
        <v>101.2699687428648</v>
      </c>
      <c r="D10" s="21">
        <v>992</v>
      </c>
      <c r="E10" s="20">
        <f>B10/D10</f>
        <v>129.66129032258064</v>
      </c>
      <c r="F10" s="20">
        <f t="shared" ref="F10:F29" si="1">E10-H10</f>
        <v>-0.63870967741937079</v>
      </c>
      <c r="G10" s="20">
        <f t="shared" ref="G10:G29" si="2">E10-I10</f>
        <v>1.6260080645161281</v>
      </c>
      <c r="H10" s="20">
        <v>130.30000000000001</v>
      </c>
      <c r="I10" s="20">
        <f>J10/L10</f>
        <v>128.03528225806451</v>
      </c>
      <c r="J10" s="19">
        <v>127011</v>
      </c>
      <c r="K10" s="21">
        <f t="shared" ref="K10:K29" si="3">D10-L10</f>
        <v>0</v>
      </c>
      <c r="L10" s="21">
        <v>992</v>
      </c>
      <c r="M10" s="21">
        <v>992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163629</v>
      </c>
      <c r="C11" s="20">
        <f t="shared" si="0"/>
        <v>103.35790490989369</v>
      </c>
      <c r="D11" s="21">
        <v>1185</v>
      </c>
      <c r="E11" s="20">
        <f t="shared" ref="E11:E29" si="5">B11/D11</f>
        <v>138.08354430379748</v>
      </c>
      <c r="F11" s="20">
        <f t="shared" si="1"/>
        <v>-2.0164556962025131</v>
      </c>
      <c r="G11" s="20">
        <f t="shared" si="2"/>
        <v>3.1193499303959413</v>
      </c>
      <c r="H11" s="20">
        <v>140.1</v>
      </c>
      <c r="I11" s="20">
        <f t="shared" ref="I11:I29" si="6">J11/L11</f>
        <v>134.96419437340154</v>
      </c>
      <c r="J11" s="19">
        <v>158313</v>
      </c>
      <c r="K11" s="21">
        <f t="shared" si="3"/>
        <v>12</v>
      </c>
      <c r="L11" s="21">
        <v>1173</v>
      </c>
      <c r="M11" s="21">
        <v>1185</v>
      </c>
      <c r="N11" s="21">
        <f t="shared" si="4"/>
        <v>0</v>
      </c>
    </row>
    <row r="12" spans="1:14" x14ac:dyDescent="0.25">
      <c r="A12" s="18" t="s">
        <v>18</v>
      </c>
      <c r="B12" s="19">
        <v>129496</v>
      </c>
      <c r="C12" s="20">
        <f t="shared" si="0"/>
        <v>99.521207510048498</v>
      </c>
      <c r="D12" s="21">
        <v>778</v>
      </c>
      <c r="E12" s="20">
        <f>B12/D12</f>
        <v>166.44730077120823</v>
      </c>
      <c r="F12" s="20">
        <f t="shared" si="1"/>
        <v>4.4473007712082335</v>
      </c>
      <c r="G12" s="20">
        <f t="shared" si="2"/>
        <v>-0.80077120822622305</v>
      </c>
      <c r="H12" s="20">
        <v>162</v>
      </c>
      <c r="I12" s="20">
        <f t="shared" si="6"/>
        <v>167.24807197943446</v>
      </c>
      <c r="J12" s="19">
        <v>130119</v>
      </c>
      <c r="K12" s="21">
        <f t="shared" si="3"/>
        <v>0</v>
      </c>
      <c r="L12" s="21">
        <v>778</v>
      </c>
      <c r="M12" s="21">
        <v>778</v>
      </c>
      <c r="N12" s="21">
        <f t="shared" si="4"/>
        <v>0</v>
      </c>
    </row>
    <row r="13" spans="1:14" x14ac:dyDescent="0.25">
      <c r="A13" s="18" t="s">
        <v>19</v>
      </c>
      <c r="B13" s="19">
        <v>126290</v>
      </c>
      <c r="C13" s="20">
        <f t="shared" si="0"/>
        <v>108.45929233940225</v>
      </c>
      <c r="D13" s="21">
        <v>1060</v>
      </c>
      <c r="E13" s="20">
        <f t="shared" si="5"/>
        <v>119.14150943396227</v>
      </c>
      <c r="F13" s="20">
        <f t="shared" si="1"/>
        <v>5.8415094339622726</v>
      </c>
      <c r="G13" s="20">
        <f t="shared" si="2"/>
        <v>11.426430803064946</v>
      </c>
      <c r="H13" s="20">
        <v>113.3</v>
      </c>
      <c r="I13" s="20">
        <f t="shared" si="6"/>
        <v>107.71507863089732</v>
      </c>
      <c r="J13" s="19">
        <v>116440</v>
      </c>
      <c r="K13" s="21">
        <f t="shared" si="3"/>
        <v>-21</v>
      </c>
      <c r="L13" s="21">
        <v>1081</v>
      </c>
      <c r="M13" s="21">
        <v>1060</v>
      </c>
      <c r="N13" s="21">
        <f t="shared" si="4"/>
        <v>0</v>
      </c>
    </row>
    <row r="14" spans="1:14" x14ac:dyDescent="0.25">
      <c r="A14" s="18" t="s">
        <v>20</v>
      </c>
      <c r="B14" s="19">
        <v>159308</v>
      </c>
      <c r="C14" s="20">
        <f>B14/J14*100</f>
        <v>108.42589567679408</v>
      </c>
      <c r="D14" s="21">
        <v>1200</v>
      </c>
      <c r="E14" s="20">
        <f t="shared" si="5"/>
        <v>132.75666666666666</v>
      </c>
      <c r="F14" s="20">
        <f t="shared" si="1"/>
        <v>5.6666666666671972E-2</v>
      </c>
      <c r="G14" s="20">
        <f t="shared" si="2"/>
        <v>10.316666666666663</v>
      </c>
      <c r="H14" s="20">
        <v>132.69999999999999</v>
      </c>
      <c r="I14" s="20">
        <f t="shared" si="6"/>
        <v>122.44</v>
      </c>
      <c r="J14" s="19">
        <v>146928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305373</v>
      </c>
      <c r="C15" s="20">
        <f t="shared" si="0"/>
        <v>108.49952567231951</v>
      </c>
      <c r="D15" s="21">
        <v>2546</v>
      </c>
      <c r="E15" s="20">
        <f t="shared" si="5"/>
        <v>119.94226237234878</v>
      </c>
      <c r="F15" s="20">
        <f t="shared" si="1"/>
        <v>0.84226237234878454</v>
      </c>
      <c r="G15" s="20">
        <f t="shared" si="2"/>
        <v>4.3091481570652945</v>
      </c>
      <c r="H15" s="20">
        <v>119.1</v>
      </c>
      <c r="I15" s="20">
        <f t="shared" si="6"/>
        <v>115.63311421528348</v>
      </c>
      <c r="J15" s="19">
        <v>281451</v>
      </c>
      <c r="K15" s="21">
        <f t="shared" si="3"/>
        <v>112</v>
      </c>
      <c r="L15" s="21">
        <v>2434</v>
      </c>
      <c r="M15" s="21">
        <v>2546</v>
      </c>
      <c r="N15" s="21">
        <f t="shared" si="4"/>
        <v>0</v>
      </c>
    </row>
    <row r="16" spans="1:14" x14ac:dyDescent="0.25">
      <c r="A16" s="18" t="s">
        <v>22</v>
      </c>
      <c r="B16" s="19">
        <v>52513</v>
      </c>
      <c r="C16" s="20">
        <f t="shared" si="0"/>
        <v>113.42880594435805</v>
      </c>
      <c r="D16" s="21">
        <v>420</v>
      </c>
      <c r="E16" s="20">
        <f t="shared" si="5"/>
        <v>125.03095238095239</v>
      </c>
      <c r="F16" s="20">
        <f t="shared" si="1"/>
        <v>-0.66904761904761756</v>
      </c>
      <c r="G16" s="20">
        <f t="shared" si="2"/>
        <v>14.802380952380958</v>
      </c>
      <c r="H16" s="20">
        <v>125.7</v>
      </c>
      <c r="I16" s="20">
        <f t="shared" si="6"/>
        <v>110.22857142857143</v>
      </c>
      <c r="J16" s="19">
        <v>46296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247199</v>
      </c>
      <c r="C17" s="20">
        <f t="shared" si="0"/>
        <v>97.941322133956703</v>
      </c>
      <c r="D17" s="21">
        <v>1721</v>
      </c>
      <c r="E17" s="20">
        <f t="shared" si="5"/>
        <v>143.63683904706565</v>
      </c>
      <c r="F17" s="20">
        <f t="shared" si="1"/>
        <v>5.2368390470656436</v>
      </c>
      <c r="G17" s="20">
        <f t="shared" si="2"/>
        <v>-0.3420542786616636</v>
      </c>
      <c r="H17" s="20">
        <v>138.4</v>
      </c>
      <c r="I17" s="20">
        <f t="shared" si="6"/>
        <v>143.97889332572731</v>
      </c>
      <c r="J17" s="19">
        <v>252395</v>
      </c>
      <c r="K17" s="21">
        <f t="shared" si="3"/>
        <v>-32</v>
      </c>
      <c r="L17" s="21">
        <v>1753</v>
      </c>
      <c r="M17" s="21">
        <v>1721</v>
      </c>
      <c r="N17" s="21">
        <f t="shared" si="4"/>
        <v>0</v>
      </c>
    </row>
    <row r="18" spans="1:14" x14ac:dyDescent="0.25">
      <c r="A18" s="18" t="s">
        <v>24</v>
      </c>
      <c r="B18" s="19">
        <v>177458</v>
      </c>
      <c r="C18" s="20">
        <f t="shared" si="0"/>
        <v>109.69161634081061</v>
      </c>
      <c r="D18" s="21">
        <v>1690</v>
      </c>
      <c r="E18" s="20">
        <f t="shared" si="5"/>
        <v>105.00473372781065</v>
      </c>
      <c r="F18" s="20">
        <f t="shared" si="1"/>
        <v>-0.99526627218935459</v>
      </c>
      <c r="G18" s="20">
        <f t="shared" si="2"/>
        <v>4.5208827961336198</v>
      </c>
      <c r="H18" s="20">
        <v>106</v>
      </c>
      <c r="I18" s="20">
        <f t="shared" si="6"/>
        <v>100.48385093167703</v>
      </c>
      <c r="J18" s="19">
        <v>161779</v>
      </c>
      <c r="K18" s="21">
        <f t="shared" si="3"/>
        <v>80</v>
      </c>
      <c r="L18" s="21">
        <v>1610</v>
      </c>
      <c r="M18" s="21">
        <v>1690</v>
      </c>
      <c r="N18" s="21">
        <f t="shared" si="4"/>
        <v>0</v>
      </c>
    </row>
    <row r="19" spans="1:14" x14ac:dyDescent="0.25">
      <c r="A19" s="22" t="s">
        <v>25</v>
      </c>
      <c r="B19" s="23">
        <v>64448</v>
      </c>
      <c r="C19" s="24">
        <f t="shared" si="0"/>
        <v>114.37089618456078</v>
      </c>
      <c r="D19" s="25">
        <v>666</v>
      </c>
      <c r="E19" s="24">
        <f t="shared" si="5"/>
        <v>96.768768768768766</v>
      </c>
      <c r="F19" s="24">
        <f t="shared" si="1"/>
        <v>1.86876876876876</v>
      </c>
      <c r="G19" s="24">
        <f>E19-I19</f>
        <v>10.474741203684545</v>
      </c>
      <c r="H19" s="24">
        <v>94.9</v>
      </c>
      <c r="I19" s="20">
        <f t="shared" si="6"/>
        <v>86.294027565084221</v>
      </c>
      <c r="J19" s="23">
        <v>56350</v>
      </c>
      <c r="K19" s="25">
        <f t="shared" si="3"/>
        <v>13</v>
      </c>
      <c r="L19" s="25">
        <v>653</v>
      </c>
      <c r="M19" s="25">
        <v>668</v>
      </c>
      <c r="N19" s="25">
        <f t="shared" si="4"/>
        <v>-2</v>
      </c>
    </row>
    <row r="20" spans="1:14" x14ac:dyDescent="0.25">
      <c r="A20" s="18" t="s">
        <v>26</v>
      </c>
      <c r="B20" s="19">
        <v>134935</v>
      </c>
      <c r="C20" s="20">
        <f t="shared" si="0"/>
        <v>106.40134997673813</v>
      </c>
      <c r="D20" s="21">
        <v>805</v>
      </c>
      <c r="E20" s="20">
        <f t="shared" si="5"/>
        <v>167.62111801242236</v>
      </c>
      <c r="F20" s="20">
        <f t="shared" si="1"/>
        <v>-0.27888198757764826</v>
      </c>
      <c r="G20" s="20">
        <f t="shared" si="2"/>
        <v>10.084472049689424</v>
      </c>
      <c r="H20" s="20">
        <v>167.9</v>
      </c>
      <c r="I20" s="20">
        <f t="shared" si="6"/>
        <v>157.53664596273293</v>
      </c>
      <c r="J20" s="19">
        <v>126817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528774</v>
      </c>
      <c r="C22" s="20">
        <f t="shared" si="0"/>
        <v>100.69622446764346</v>
      </c>
      <c r="D22" s="21">
        <v>4050</v>
      </c>
      <c r="E22" s="20">
        <f t="shared" si="5"/>
        <v>130.56148148148148</v>
      </c>
      <c r="F22" s="20">
        <f t="shared" si="1"/>
        <v>-1.8385185185185264</v>
      </c>
      <c r="G22" s="20">
        <f t="shared" si="2"/>
        <v>-8.2117743324720038</v>
      </c>
      <c r="H22" s="20">
        <v>132.4</v>
      </c>
      <c r="I22" s="20">
        <f t="shared" si="6"/>
        <v>138.77325581395348</v>
      </c>
      <c r="J22" s="19">
        <v>525118</v>
      </c>
      <c r="K22" s="21">
        <f t="shared" si="3"/>
        <v>266</v>
      </c>
      <c r="L22" s="21">
        <v>3784</v>
      </c>
      <c r="M22" s="21">
        <v>4050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93.288135593220332</v>
      </c>
      <c r="J24" s="19">
        <v>16512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2218047</v>
      </c>
      <c r="C25" s="31">
        <f t="shared" si="0"/>
        <v>103.3799589751525</v>
      </c>
      <c r="D25" s="30">
        <f>SUM(D10:D24)</f>
        <v>17113</v>
      </c>
      <c r="E25" s="31">
        <f t="shared" si="5"/>
        <v>129.61181557879974</v>
      </c>
      <c r="F25" s="31">
        <f t="shared" si="1"/>
        <v>0.51181557879974093</v>
      </c>
      <c r="G25" s="31">
        <f t="shared" si="2"/>
        <v>2.3562402525838451</v>
      </c>
      <c r="H25" s="32">
        <v>129.1</v>
      </c>
      <c r="I25" s="27">
        <f t="shared" si="6"/>
        <v>127.25557532621589</v>
      </c>
      <c r="J25" s="33">
        <f>SUM(J10:J24)</f>
        <v>2145529</v>
      </c>
      <c r="K25" s="34">
        <f t="shared" si="3"/>
        <v>253</v>
      </c>
      <c r="L25" s="35">
        <f>SUM(L10:L24)</f>
        <v>16860</v>
      </c>
      <c r="M25" s="35">
        <f>SUM(M10:M24)</f>
        <v>17115</v>
      </c>
      <c r="N25" s="36">
        <f t="shared" si="4"/>
        <v>-2</v>
      </c>
    </row>
    <row r="26" spans="1:14" ht="15.75" thickBot="1" x14ac:dyDescent="0.3">
      <c r="A26" s="37" t="s">
        <v>32</v>
      </c>
      <c r="B26" s="38">
        <v>62242</v>
      </c>
      <c r="C26" s="39">
        <f t="shared" si="0"/>
        <v>98.906721754330206</v>
      </c>
      <c r="D26" s="40">
        <v>580</v>
      </c>
      <c r="E26" s="41">
        <f t="shared" si="5"/>
        <v>107.31379310344828</v>
      </c>
      <c r="F26" s="39">
        <f t="shared" si="1"/>
        <v>1.3793103448278998E-2</v>
      </c>
      <c r="G26" s="39">
        <f t="shared" si="2"/>
        <v>-1.1862068965517238</v>
      </c>
      <c r="H26" s="39">
        <v>107.3</v>
      </c>
      <c r="I26" s="20">
        <f t="shared" si="6"/>
        <v>108.5</v>
      </c>
      <c r="J26" s="38">
        <v>62930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16000</v>
      </c>
      <c r="C27" s="39">
        <f t="shared" si="0"/>
        <v>88.740987243483076</v>
      </c>
      <c r="D27" s="46">
        <v>117</v>
      </c>
      <c r="E27" s="41">
        <f t="shared" si="5"/>
        <v>136.75213675213675</v>
      </c>
      <c r="F27" s="47">
        <f t="shared" si="1"/>
        <v>-4.7863247863261904E-2</v>
      </c>
      <c r="G27" s="41">
        <f t="shared" si="2"/>
        <v>50.894993894993888</v>
      </c>
      <c r="H27" s="47">
        <v>136.80000000000001</v>
      </c>
      <c r="I27" s="20">
        <f t="shared" si="6"/>
        <v>85.857142857142861</v>
      </c>
      <c r="J27" s="45">
        <v>18030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25212</v>
      </c>
      <c r="C28" s="51">
        <f t="shared" si="0"/>
        <v>80.678399999999996</v>
      </c>
      <c r="D28" s="52">
        <v>330</v>
      </c>
      <c r="E28" s="53">
        <f t="shared" si="5"/>
        <v>76.400000000000006</v>
      </c>
      <c r="F28" s="51">
        <f t="shared" si="1"/>
        <v>0</v>
      </c>
      <c r="G28" s="51">
        <f t="shared" si="2"/>
        <v>-4.76883116883117</v>
      </c>
      <c r="H28" s="51">
        <v>76.400000000000006</v>
      </c>
      <c r="I28" s="20">
        <f t="shared" si="6"/>
        <v>81.168831168831176</v>
      </c>
      <c r="J28" s="50">
        <v>31250</v>
      </c>
      <c r="K28" s="54">
        <f t="shared" si="3"/>
        <v>-55</v>
      </c>
      <c r="L28" s="52">
        <v>385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2321501</v>
      </c>
      <c r="C29" s="31">
        <f t="shared" si="0"/>
        <v>102.82415283608957</v>
      </c>
      <c r="D29" s="30">
        <f>D25+D26+D27+D28</f>
        <v>18140</v>
      </c>
      <c r="E29" s="31">
        <f t="shared" si="5"/>
        <v>127.97690187431091</v>
      </c>
      <c r="F29" s="31">
        <f t="shared" si="1"/>
        <v>0.47690187431091147</v>
      </c>
      <c r="G29" s="31">
        <f t="shared" si="2"/>
        <v>2.7903756752535287</v>
      </c>
      <c r="H29" s="32">
        <v>127.5</v>
      </c>
      <c r="I29" s="27">
        <f t="shared" si="6"/>
        <v>125.18652619905738</v>
      </c>
      <c r="J29" s="56">
        <f>J25+J26+J27+J28</f>
        <v>2257739</v>
      </c>
      <c r="K29" s="57">
        <f t="shared" si="3"/>
        <v>105</v>
      </c>
      <c r="L29" s="33">
        <f>L25+L26+L27+L28</f>
        <v>18035</v>
      </c>
      <c r="M29" s="57">
        <f>M25+M26+M27+M28</f>
        <v>18142</v>
      </c>
      <c r="N29" s="57">
        <f t="shared" si="4"/>
        <v>-2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18035</v>
      </c>
    </row>
    <row r="32" spans="1:14" x14ac:dyDescent="0.25">
      <c r="A32" t="s">
        <v>37</v>
      </c>
      <c r="D32">
        <f>M29</f>
        <v>18142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105</v>
      </c>
    </row>
    <row r="35" spans="1:4" x14ac:dyDescent="0.25">
      <c r="A35" t="s">
        <v>40</v>
      </c>
      <c r="D35">
        <f>N29</f>
        <v>-2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2024-02-26T10:44:33Z</dcterms:modified>
</cp:coreProperties>
</file>