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laurovaaa\Desktop\ежемесячный отчет об исполнеии бюджета на 2024\"/>
    </mc:Choice>
  </mc:AlternateContent>
  <xr:revisionPtr revIDLastSave="0" documentId="13_ncr:1_{87A0DACD-C730-48DB-A95E-36DF4D4B8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 финансирования" sheetId="5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" i="2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10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5" i="1"/>
</calcChain>
</file>

<file path=xl/sharedStrings.xml><?xml version="1.0" encoding="utf-8"?>
<sst xmlns="http://schemas.openxmlformats.org/spreadsheetml/2006/main" count="271" uniqueCount="173">
  <si>
    <t>ОТЧЕТ</t>
  </si>
  <si>
    <t>об исполнении бюджета Волгодского муниципального округа</t>
  </si>
  <si>
    <t>ДОХОДНАЯ ЧАСТЬ БЮДЖЕТА</t>
  </si>
  <si>
    <t>Утверждено в бюджете на 2024 год</t>
  </si>
  <si>
    <t>Наименование 
показателя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</si>
  <si>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</si>
  <si>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</si>
  <si>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</si>
  <si>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</si>
  <si>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</si>
  <si>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</si>
  <si>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</si>
  <si>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</si>
  <si>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</si>
  <si>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</si>
  <si>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</si>
  <si>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</si>
  <si>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</si>
  <si>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</si>
  <si>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</si>
  <si>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</si>
  <si>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</si>
  <si>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</si>
  <si>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</si>
  <si>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</si>
  <si>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</si>
  <si>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</si>
  <si>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</si>
  <si>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</si>
  <si>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</si>
  <si>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</si>
  <si>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</si>
  <si>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</si>
  <si>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</si>
  <si>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</si>
  <si>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</si>
  <si>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</si>
  <si>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</si>
  <si>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</si>
  <si>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</si>
  <si>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</si>
  <si>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</si>
  <si>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</si>
  <si>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</si>
  <si>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</si>
  <si>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</si>
  <si>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</si>
  <si>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</si>
  <si>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</si>
  <si>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</si>
  <si>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</si>
  <si>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</si>
  <si>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</si>
  <si>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</si>
  <si>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</si>
  <si>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</si>
  <si>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</si>
  <si>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</si>
  <si>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</si>
  <si>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</si>
  <si>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</si>
  <si>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</si>
  <si>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</si>
  <si>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</si>
  <si>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</si>
  <si>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</si>
  <si>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</si>
  <si>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Субсидии бюджетам на техническое оснащение региональных и муниципальных музеев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</si>
  <si>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</si>
  <si>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</si>
  <si>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</si>
  <si>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</si>
  <si>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</si>
  <si>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</si>
  <si>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</si>
  <si>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Единая субвенция местным бюджетам из бюджета субъекта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</si>
  <si>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</si>
  <si>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</si>
  <si>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</si>
  <si>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</si>
  <si>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ИНЫЕ МЕЖБЮДЖЕТНЫЕ ТРАНСФЕРТЫ</t>
  </si>
  <si>
    <t>Фактическое исполнение на 1 февраля 2024 года</t>
  </si>
  <si>
    <t>-</t>
  </si>
  <si>
    <t>Процентное исполнение на 1 февраля в 2024 году, %</t>
  </si>
  <si>
    <t>Структура доходов, %</t>
  </si>
  <si>
    <t>10</t>
  </si>
  <si>
    <t>Расходы бюджета -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</si>
  <si>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</si>
  <si>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</si>
  <si>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</si>
  <si>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</si>
  <si>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</si>
  <si>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</si>
  <si>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</si>
  <si>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</si>
  <si>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</si>
  <si>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</si>
  <si>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</si>
  <si>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</si>
  <si>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</si>
  <si>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</si>
  <si>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</si>
  <si>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</si>
  <si>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</si>
  <si>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</si>
  <si>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</si>
  <si>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</si>
  <si>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</si>
  <si>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</si>
  <si>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</si>
  <si>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</si>
  <si>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</si>
  <si>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</si>
  <si>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</si>
  <si>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</si>
  <si>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</si>
  <si>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</si>
  <si>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</si>
  <si>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</si>
  <si>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</si>
  <si>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</si>
  <si>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</si>
  <si>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</si>
  <si>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</si>
  <si>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</si>
  <si>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</si>
  <si>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</si>
  <si>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</si>
  <si>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</si>
  <si>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</si>
  <si>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</si>
  <si>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</si>
  <si>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</si>
  <si>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</si>
  <si>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</si>
  <si>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</si>
  <si>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 xml:space="preserve">Раздел </t>
  </si>
  <si>
    <t>Подраздел</t>
  </si>
  <si>
    <t>01</t>
  </si>
  <si>
    <t>00</t>
  </si>
  <si>
    <t>02</t>
  </si>
  <si>
    <t>03</t>
  </si>
  <si>
    <t>04</t>
  </si>
  <si>
    <t>05</t>
  </si>
  <si>
    <t>06</t>
  </si>
  <si>
    <t>11</t>
  </si>
  <si>
    <t>13</t>
  </si>
  <si>
    <t>14</t>
  </si>
  <si>
    <t>09</t>
  </si>
  <si>
    <t>12</t>
  </si>
  <si>
    <t>07</t>
  </si>
  <si>
    <t>08</t>
  </si>
  <si>
    <t>Источники финансирования дефицита бюджетов - всего</t>
  </si>
  <si>
    <t>из них: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</si>
  <si>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</si>
  <si>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</si>
  <si>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</si>
  <si>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источники внешнего финансирования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</si>
  <si>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</si>
  <si>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</si>
  <si>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</si>
  <si>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</si>
  <si>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 xml:space="preserve">Наименование </t>
  </si>
  <si>
    <t>РАСХОДНАЯ ЧАСТЬ БЮДЖЕТА</t>
  </si>
  <si>
    <t>(тыс. руб.)</t>
  </si>
  <si>
    <t>(тыс.руб.)</t>
  </si>
  <si>
    <t>Процентное исполнение на 1 февраля 2024 года, %</t>
  </si>
  <si>
    <t>Структура расходов, %</t>
  </si>
  <si>
    <t>ИСТОЧНИКИ ФИНАНСИРОВАНИЯ ДЕФИЦИТА БЮДЖЕТА</t>
  </si>
  <si>
    <t>на 1 февраля 2024 года</t>
  </si>
  <si>
    <t>И.А. Быков</t>
  </si>
  <si>
    <t>Глава Волгодского муниципального округа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</si>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</sst>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#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 applyAlignment="1"/>
    <xf numFmtId="0" fontId="5" fillId="0" borderId="0" xfId="0" applyFont="1"/>
    <xf numFmtId="164" fontId="4" fillId="0" borderId="3" xfId="1" applyNumberFormat="1" applyFont="1" applyBorder="1" applyAlignment="1">
      <alignment horizontal="left" wrapText="1"/>
    </xf>
    <xf numFmtId="164" fontId="6" fillId="0" borderId="3" xfId="1" applyNumberFormat="1" applyFont="1" applyBorder="1" applyAlignment="1">
      <alignment horizontal="left" wrapText="1"/>
    </xf>
    <xf numFmtId="164" fontId="4" fillId="0" borderId="1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left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left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left" wrapText="1"/>
    </xf>
    <xf numFmtId="164" fontId="6" fillId="0" borderId="3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164" fontId="4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12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72430B7B-5EC3-4B50-916B-CE72AAC4D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tabSelected="1" zoomScale="85" zoomScaleNormal="85" workbookViewId="0">
      <selection activeCell="B31" sqref="B31"/>
    </sheetView>
  </sheetViews>
  <sheetFormatPr defaultRowHeight="15" x14ac:dyDescent="0.25"/>
  <cols>
    <col min="1" max="1" width="64.28515625" customWidth="1"/>
    <col min="2" max="2" width="17" customWidth="1"/>
    <col min="3" max="3" width="17.7109375" customWidth="1"/>
    <col min="4" max="4" width="21.28515625" customWidth="1"/>
    <col min="5" max="5" width="24.28515625" customWidth="1"/>
  </cols>
  <sheetData>
    <row r="3" spans="1:13" ht="18.75" x14ac:dyDescent="0.3">
      <c r="A3" s="42" t="s">
        <v>0</v>
      </c>
      <c r="B3" s="42"/>
      <c r="C3" s="42"/>
      <c r="D3" s="42"/>
      <c r="E3" s="42"/>
      <c r="F3" s="1"/>
      <c r="G3" s="1"/>
      <c r="H3" s="1"/>
      <c r="I3" s="1"/>
      <c r="J3" s="1"/>
      <c r="K3" s="1"/>
      <c r="L3" s="1"/>
      <c r="M3" s="1"/>
    </row>
    <row r="4" spans="1:13" ht="18.75" x14ac:dyDescent="0.3">
      <c r="A4" s="42" t="s">
        <v>1</v>
      </c>
      <c r="B4" s="42"/>
      <c r="C4" s="42"/>
      <c r="D4" s="42"/>
      <c r="E4" s="42"/>
    </row>
    <row r="5" spans="1:13" ht="18.75" x14ac:dyDescent="0.3">
      <c r="A5" s="42" t="s">
        <v>169</v>
      </c>
      <c r="B5" s="42"/>
      <c r="C5" s="42"/>
      <c r="D5" s="42"/>
      <c r="E5" s="42"/>
    </row>
    <row r="6" spans="1:13" ht="18" customHeight="1" x14ac:dyDescent="0.25">
      <c r="A6" s="43" t="s">
        <v>2</v>
      </c>
      <c r="B6" s="44"/>
      <c r="C6" s="44"/>
      <c r="D6" s="44"/>
      <c r="E6" s="44"/>
    </row>
    <row r="7" spans="1:13" ht="18" customHeight="1" x14ac:dyDescent="0.25">
      <c r="A7" s="43" t="s">
        <v>165</v>
      </c>
      <c r="B7" s="43"/>
      <c r="C7" s="43"/>
      <c r="D7" s="43"/>
      <c r="E7" s="43"/>
    </row>
    <row r="8" spans="1:13" x14ac:dyDescent="0.25">
      <c r="A8" s="30"/>
      <c r="B8" s="30"/>
      <c r="C8" s="30"/>
      <c r="D8" s="30"/>
      <c r="E8" s="30"/>
    </row>
    <row r="9" spans="1:13" ht="79.5" customHeight="1" x14ac:dyDescent="0.25">
      <c r="A9" s="26" t="s">
        <v>4</v>
      </c>
      <c r="B9" s="27" t="s">
        <v>3</v>
      </c>
      <c r="C9" s="28" t="s">
        <v>81</v>
      </c>
      <c r="D9" s="29" t="s">
        <v>83</v>
      </c>
      <c r="E9" s="29" t="s">
        <v>84</v>
      </c>
    </row>
    <row r="10" spans="1:13" ht="18.75" x14ac:dyDescent="0.3">
      <c r="A10" s="4" t="s">
        <v>6</v>
      </c>
      <c r="B10" s="6">
        <v>932162.8</v>
      </c>
      <c r="C10" s="7">
        <v>37844.918619999997</v>
      </c>
      <c r="D10" s="11">
        <f>C10/B10*100</f>
        <v>4.0599044094014474</v>
      </c>
      <c r="E10" s="12">
        <f>C10*100/$C$85</f>
        <v>45.657519447915305</v>
      </c>
    </row>
    <row r="11" spans="1:13" ht="18.75" x14ac:dyDescent="0.3">
      <c r="A11" s="4" t="s">
        <v>7</v>
      </c>
      <c r="B11" s="6">
        <v>607494.30000000005</v>
      </c>
      <c r="C11" s="6">
        <v>23199.450049999999</v>
      </c>
      <c r="D11" s="11">
        <f t="shared" ref="D11:D74" si="0">C11/B11*100</f>
        <v>3.8188753458262901</v>
      </c>
      <c r="E11" s="12">
        <f t="shared" ref="E11:E74" si="1">C11*100/$C$85</f>
        <v>27.988680659470123</v>
      </c>
    </row>
    <row r="12" spans="1:13" ht="18.75" x14ac:dyDescent="0.3">
      <c r="A12" s="3" t="s">
        <v>8</v>
      </c>
      <c r="B12" s="10">
        <v>607494.30000000005</v>
      </c>
      <c r="C12" s="10">
        <v>23199.450049999999</v>
      </c>
      <c r="D12" s="8">
        <f t="shared" si="0"/>
        <v>3.8188753458262901</v>
      </c>
      <c r="E12" s="9">
        <f t="shared" si="1"/>
        <v>27.988680659470123</v>
      </c>
    </row>
    <row r="13" spans="1:13" ht="56.25" x14ac:dyDescent="0.3">
      <c r="A13" s="4" t="s">
        <v>9</v>
      </c>
      <c r="B13" s="6">
        <v>61542</v>
      </c>
      <c r="C13" s="6">
        <v>5113.3494299999993</v>
      </c>
      <c r="D13" s="11">
        <f t="shared" si="0"/>
        <v>8.3087150726333228</v>
      </c>
      <c r="E13" s="9">
        <f t="shared" si="1"/>
        <v>6.1689352113134923</v>
      </c>
    </row>
    <row r="14" spans="1:13" ht="37.5" customHeight="1" x14ac:dyDescent="0.3">
      <c r="A14" s="3" t="s">
        <v>10</v>
      </c>
      <c r="B14" s="10">
        <v>61542</v>
      </c>
      <c r="C14" s="10">
        <v>5113.3494299999993</v>
      </c>
      <c r="D14" s="8">
        <f t="shared" si="0"/>
        <v>8.3087150726333228</v>
      </c>
      <c r="E14" s="9">
        <f t="shared" si="1"/>
        <v>6.1689352113134923</v>
      </c>
    </row>
    <row r="15" spans="1:13" ht="18.75" x14ac:dyDescent="0.3">
      <c r="A15" s="4" t="s">
        <v>11</v>
      </c>
      <c r="B15" s="6">
        <v>126199</v>
      </c>
      <c r="C15" s="6">
        <v>2296.17085</v>
      </c>
      <c r="D15" s="11">
        <f t="shared" si="0"/>
        <v>1.8194841876718517</v>
      </c>
      <c r="E15" s="12">
        <f t="shared" si="1"/>
        <v>2.7701860398295981</v>
      </c>
    </row>
    <row r="16" spans="1:13" ht="37.5" x14ac:dyDescent="0.3">
      <c r="A16" s="4" t="s">
        <v>12</v>
      </c>
      <c r="B16" s="6">
        <v>116556</v>
      </c>
      <c r="C16" s="6">
        <v>346.04090000000002</v>
      </c>
      <c r="D16" s="11">
        <f t="shared" si="0"/>
        <v>0.29688810528844506</v>
      </c>
      <c r="E16" s="12">
        <f t="shared" si="1"/>
        <v>0.41747663088313752</v>
      </c>
    </row>
    <row r="17" spans="1:5" ht="36.75" customHeight="1" x14ac:dyDescent="0.3">
      <c r="A17" s="3" t="s">
        <v>13</v>
      </c>
      <c r="B17" s="10">
        <v>72000</v>
      </c>
      <c r="C17" s="10">
        <v>191.18991</v>
      </c>
      <c r="D17" s="8">
        <f t="shared" si="0"/>
        <v>0.26554154166666666</v>
      </c>
      <c r="E17" s="9">
        <f t="shared" si="1"/>
        <v>0.23065862875067736</v>
      </c>
    </row>
    <row r="18" spans="1:5" ht="56.25" x14ac:dyDescent="0.3">
      <c r="A18" s="3" t="s">
        <v>14</v>
      </c>
      <c r="B18" s="10">
        <v>44556</v>
      </c>
      <c r="C18" s="10">
        <v>154.85099</v>
      </c>
      <c r="D18" s="8">
        <f t="shared" si="0"/>
        <v>0.3475423960858246</v>
      </c>
      <c r="E18" s="9">
        <f t="shared" si="1"/>
        <v>0.18681800213246011</v>
      </c>
    </row>
    <row r="19" spans="1:5" ht="37.5" x14ac:dyDescent="0.3">
      <c r="A19" s="3" t="s">
        <v>15</v>
      </c>
      <c r="B19" s="10">
        <v>0</v>
      </c>
      <c r="C19" s="10">
        <v>2.052</v>
      </c>
      <c r="D19" s="8" t="s">
        <v>82</v>
      </c>
      <c r="E19" s="9">
        <f t="shared" si="1"/>
        <v>2.475609231660761E-3</v>
      </c>
    </row>
    <row r="20" spans="1:5" ht="18.75" x14ac:dyDescent="0.3">
      <c r="A20" s="3" t="s">
        <v>16</v>
      </c>
      <c r="B20" s="10">
        <v>5692</v>
      </c>
      <c r="C20" s="10">
        <v>0</v>
      </c>
      <c r="D20" s="8">
        <f t="shared" si="0"/>
        <v>0</v>
      </c>
      <c r="E20" s="9">
        <f t="shared" si="1"/>
        <v>0</v>
      </c>
    </row>
    <row r="21" spans="1:5" ht="37.5" x14ac:dyDescent="0.3">
      <c r="A21" s="3" t="s">
        <v>17</v>
      </c>
      <c r="B21" s="10">
        <v>3951</v>
      </c>
      <c r="C21" s="10">
        <v>1948.0779499999999</v>
      </c>
      <c r="D21" s="8">
        <f t="shared" si="0"/>
        <v>49.305946595798531</v>
      </c>
      <c r="E21" s="9">
        <f t="shared" si="1"/>
        <v>2.3502337997148</v>
      </c>
    </row>
    <row r="22" spans="1:5" ht="18.75" x14ac:dyDescent="0.3">
      <c r="A22" s="4" t="s">
        <v>18</v>
      </c>
      <c r="B22" s="6">
        <v>58595</v>
      </c>
      <c r="C22" s="6">
        <v>1655.8797400000001</v>
      </c>
      <c r="D22" s="11">
        <f t="shared" si="0"/>
        <v>2.8259744688113324</v>
      </c>
      <c r="E22" s="12">
        <f t="shared" si="1"/>
        <v>1.9977149955477682</v>
      </c>
    </row>
    <row r="23" spans="1:5" ht="18.75" x14ac:dyDescent="0.3">
      <c r="A23" s="3" t="s">
        <v>19</v>
      </c>
      <c r="B23" s="10">
        <v>23487</v>
      </c>
      <c r="C23" s="10">
        <v>942.61143000000004</v>
      </c>
      <c r="D23" s="8">
        <f t="shared" si="0"/>
        <v>4.0133326095286757</v>
      </c>
      <c r="E23" s="9">
        <f t="shared" si="1"/>
        <v>1.1372015389751224</v>
      </c>
    </row>
    <row r="24" spans="1:5" ht="18.75" x14ac:dyDescent="0.3">
      <c r="A24" s="3" t="s">
        <v>20</v>
      </c>
      <c r="B24" s="10">
        <v>35108</v>
      </c>
      <c r="C24" s="10">
        <v>713.26831000000004</v>
      </c>
      <c r="D24" s="8">
        <f t="shared" si="0"/>
        <v>2.031640395351487</v>
      </c>
      <c r="E24" s="9">
        <f t="shared" si="1"/>
        <v>0.86051345657264589</v>
      </c>
    </row>
    <row r="25" spans="1:5" ht="18.75" x14ac:dyDescent="0.3">
      <c r="A25" s="3" t="s">
        <v>21</v>
      </c>
      <c r="B25" s="10">
        <v>10862</v>
      </c>
      <c r="C25" s="10">
        <v>63.938160000000003</v>
      </c>
      <c r="D25" s="8">
        <f t="shared" si="0"/>
        <v>0.58864076597311732</v>
      </c>
      <c r="E25" s="9">
        <f t="shared" si="1"/>
        <v>7.7137377754094932E-2</v>
      </c>
    </row>
    <row r="26" spans="1:5" ht="18.75" x14ac:dyDescent="0.3">
      <c r="A26" s="3" t="s">
        <v>22</v>
      </c>
      <c r="B26" s="10">
        <v>24246</v>
      </c>
      <c r="C26" s="10">
        <v>649.33015</v>
      </c>
      <c r="D26" s="8">
        <f t="shared" si="0"/>
        <v>2.6780918502020952</v>
      </c>
      <c r="E26" s="9">
        <f t="shared" si="1"/>
        <v>0.78337607881855087</v>
      </c>
    </row>
    <row r="27" spans="1:5" ht="18.75" x14ac:dyDescent="0.3">
      <c r="A27" s="4" t="s">
        <v>23</v>
      </c>
      <c r="B27" s="6">
        <v>1883</v>
      </c>
      <c r="C27" s="6">
        <v>172.36263</v>
      </c>
      <c r="D27" s="11">
        <f t="shared" si="0"/>
        <v>9.1536181625066391</v>
      </c>
      <c r="E27" s="12">
        <f t="shared" si="1"/>
        <v>0.20794469689148537</v>
      </c>
    </row>
    <row r="28" spans="1:5" ht="60.75" customHeight="1" x14ac:dyDescent="0.3">
      <c r="A28" s="4" t="s">
        <v>24</v>
      </c>
      <c r="B28" s="6">
        <v>36240.5</v>
      </c>
      <c r="C28" s="6">
        <v>2993.2199300000002</v>
      </c>
      <c r="D28" s="11">
        <f t="shared" si="0"/>
        <v>8.2593229398049157</v>
      </c>
      <c r="E28" s="12">
        <f t="shared" si="1"/>
        <v>3.6111320132061286</v>
      </c>
    </row>
    <row r="29" spans="1:5" ht="131.25" x14ac:dyDescent="0.3">
      <c r="A29" s="3" t="s">
        <v>25</v>
      </c>
      <c r="B29" s="10">
        <v>36187.5</v>
      </c>
      <c r="C29" s="10">
        <v>2989.66716</v>
      </c>
      <c r="D29" s="8">
        <f t="shared" si="0"/>
        <v>8.2616018238341979</v>
      </c>
      <c r="E29" s="9">
        <f t="shared" si="1"/>
        <v>3.6068458191466903</v>
      </c>
    </row>
    <row r="30" spans="1:5" ht="93.75" x14ac:dyDescent="0.3">
      <c r="A30" s="3" t="s">
        <v>26</v>
      </c>
      <c r="B30" s="10">
        <v>14602</v>
      </c>
      <c r="C30" s="10">
        <v>1545.3596399999999</v>
      </c>
      <c r="D30" s="8">
        <f t="shared" si="0"/>
        <v>10.5832053143405</v>
      </c>
      <c r="E30" s="9">
        <f t="shared" si="1"/>
        <v>1.8643794303216126</v>
      </c>
    </row>
    <row r="31" spans="1:5" ht="114" customHeight="1" x14ac:dyDescent="0.3">
      <c r="A31" s="3" t="s">
        <v>27</v>
      </c>
      <c r="B31" s="10">
        <v>286</v>
      </c>
      <c r="C31" s="10">
        <v>136.49442999999999</v>
      </c>
      <c r="D31" s="8">
        <f t="shared" si="0"/>
        <v>47.725325174825173</v>
      </c>
      <c r="E31" s="9">
        <f t="shared" si="1"/>
        <v>0.1646719644143633</v>
      </c>
    </row>
    <row r="32" spans="1:5" ht="131.25" x14ac:dyDescent="0.3">
      <c r="A32" s="3" t="s">
        <v>28</v>
      </c>
      <c r="B32" s="10">
        <v>161</v>
      </c>
      <c r="C32" s="10">
        <v>15</v>
      </c>
      <c r="D32" s="8">
        <f t="shared" si="0"/>
        <v>9.316770186335404</v>
      </c>
      <c r="E32" s="9">
        <f t="shared" si="1"/>
        <v>1.8096558710970472E-2</v>
      </c>
    </row>
    <row r="33" spans="1:5" ht="57" customHeight="1" x14ac:dyDescent="0.3">
      <c r="A33" s="3" t="s">
        <v>29</v>
      </c>
      <c r="B33" s="10">
        <v>21138.5</v>
      </c>
      <c r="C33" s="10">
        <v>1292.8130900000001</v>
      </c>
      <c r="D33" s="8">
        <f t="shared" si="0"/>
        <v>6.1159168815195031</v>
      </c>
      <c r="E33" s="9">
        <f t="shared" si="1"/>
        <v>1.5596978656997438</v>
      </c>
    </row>
    <row r="34" spans="1:5" ht="60" customHeight="1" x14ac:dyDescent="0.3">
      <c r="A34" s="3" t="s">
        <v>30</v>
      </c>
      <c r="B34" s="10">
        <v>33</v>
      </c>
      <c r="C34" s="10">
        <v>0.14119999999999999</v>
      </c>
      <c r="D34" s="8">
        <f t="shared" si="0"/>
        <v>0.42787878787878786</v>
      </c>
      <c r="E34" s="9">
        <f t="shared" si="1"/>
        <v>1.7034893933260203E-4</v>
      </c>
    </row>
    <row r="35" spans="1:5" ht="111.75" customHeight="1" x14ac:dyDescent="0.3">
      <c r="A35" s="3" t="s">
        <v>31</v>
      </c>
      <c r="B35" s="10">
        <v>20</v>
      </c>
      <c r="C35" s="10">
        <v>3.4115700000000002</v>
      </c>
      <c r="D35" s="8">
        <f t="shared" si="0"/>
        <v>17.057850000000002</v>
      </c>
      <c r="E35" s="9">
        <f t="shared" si="1"/>
        <v>4.1158451201057031E-3</v>
      </c>
    </row>
    <row r="36" spans="1:5" ht="37.5" x14ac:dyDescent="0.3">
      <c r="A36" s="4" t="s">
        <v>32</v>
      </c>
      <c r="B36" s="6">
        <v>3350</v>
      </c>
      <c r="C36" s="6">
        <v>9.1786399999999997</v>
      </c>
      <c r="D36" s="11">
        <f t="shared" si="0"/>
        <v>0.27398925373134325</v>
      </c>
      <c r="E36" s="12">
        <f t="shared" si="1"/>
        <v>1.1073453176457467E-2</v>
      </c>
    </row>
    <row r="37" spans="1:5" ht="37.5" x14ac:dyDescent="0.3">
      <c r="A37" s="3" t="s">
        <v>33</v>
      </c>
      <c r="B37" s="10">
        <v>3350</v>
      </c>
      <c r="C37" s="10">
        <v>9.1786399999999997</v>
      </c>
      <c r="D37" s="8">
        <f t="shared" si="0"/>
        <v>0.27398925373134325</v>
      </c>
      <c r="E37" s="9">
        <f t="shared" si="1"/>
        <v>1.1073453176457467E-2</v>
      </c>
    </row>
    <row r="38" spans="1:5" ht="37.5" x14ac:dyDescent="0.3">
      <c r="A38" s="3" t="s">
        <v>34</v>
      </c>
      <c r="B38" s="10">
        <v>700</v>
      </c>
      <c r="C38" s="10">
        <v>17.706310000000002</v>
      </c>
      <c r="D38" s="8">
        <f t="shared" si="0"/>
        <v>2.5294728571428573</v>
      </c>
      <c r="E38" s="9">
        <f t="shared" si="1"/>
        <v>2.1361551897976245E-2</v>
      </c>
    </row>
    <row r="39" spans="1:5" ht="37.5" x14ac:dyDescent="0.3">
      <c r="A39" s="3" t="s">
        <v>35</v>
      </c>
      <c r="B39" s="10">
        <v>800</v>
      </c>
      <c r="C39" s="10">
        <v>-0.18537999999999999</v>
      </c>
      <c r="D39" s="8">
        <f t="shared" si="0"/>
        <v>-2.3172499999999999E-2</v>
      </c>
      <c r="E39" s="9">
        <f t="shared" si="1"/>
        <v>-2.2364933692264709E-4</v>
      </c>
    </row>
    <row r="40" spans="1:5" ht="37.5" x14ac:dyDescent="0.3">
      <c r="A40" s="3" t="s">
        <v>36</v>
      </c>
      <c r="B40" s="10">
        <v>1850</v>
      </c>
      <c r="C40" s="10">
        <v>-8.3422900000000002</v>
      </c>
      <c r="D40" s="8">
        <f t="shared" si="0"/>
        <v>-0.45093459459459462</v>
      </c>
      <c r="E40" s="9">
        <f t="shared" si="1"/>
        <v>-1.0064449384596125E-2</v>
      </c>
    </row>
    <row r="41" spans="1:5" ht="18.75" x14ac:dyDescent="0.3">
      <c r="A41" s="3" t="s">
        <v>37</v>
      </c>
      <c r="B41" s="10">
        <v>600</v>
      </c>
      <c r="C41" s="10">
        <v>-8.3291399999999989</v>
      </c>
      <c r="D41" s="8">
        <f t="shared" si="0"/>
        <v>-1.3881899999999998</v>
      </c>
      <c r="E41" s="9">
        <f t="shared" si="1"/>
        <v>-1.0048584734792839E-2</v>
      </c>
    </row>
    <row r="42" spans="1:5" ht="27" customHeight="1" x14ac:dyDescent="0.3">
      <c r="A42" s="3" t="s">
        <v>38</v>
      </c>
      <c r="B42" s="10">
        <v>1250</v>
      </c>
      <c r="C42" s="10">
        <v>-1.315E-2</v>
      </c>
      <c r="D42" s="8">
        <f t="shared" si="0"/>
        <v>-1.052E-3</v>
      </c>
      <c r="E42" s="9">
        <f t="shared" si="1"/>
        <v>-1.5864649803284114E-5</v>
      </c>
    </row>
    <row r="43" spans="1:5" ht="37.5" x14ac:dyDescent="0.3">
      <c r="A43" s="4" t="s">
        <v>39</v>
      </c>
      <c r="B43" s="6">
        <v>108</v>
      </c>
      <c r="C43" s="6">
        <v>12.176489999999999</v>
      </c>
      <c r="D43" s="11">
        <f t="shared" si="0"/>
        <v>11.274527777777777</v>
      </c>
      <c r="E43" s="12">
        <f t="shared" si="1"/>
        <v>1.4690171078569656E-2</v>
      </c>
    </row>
    <row r="44" spans="1:5" ht="18.75" x14ac:dyDescent="0.3">
      <c r="A44" s="3" t="s">
        <v>40</v>
      </c>
      <c r="B44" s="10">
        <v>108</v>
      </c>
      <c r="C44" s="10">
        <v>0</v>
      </c>
      <c r="D44" s="8">
        <f t="shared" si="0"/>
        <v>0</v>
      </c>
      <c r="E44" s="9">
        <f t="shared" si="1"/>
        <v>0</v>
      </c>
    </row>
    <row r="45" spans="1:5" ht="18.75" x14ac:dyDescent="0.3">
      <c r="A45" s="3" t="s">
        <v>41</v>
      </c>
      <c r="B45" s="10">
        <v>0</v>
      </c>
      <c r="C45" s="10">
        <v>12.176489999999999</v>
      </c>
      <c r="D45" s="8" t="s">
        <v>82</v>
      </c>
      <c r="E45" s="9">
        <f t="shared" si="1"/>
        <v>1.4690171078569656E-2</v>
      </c>
    </row>
    <row r="46" spans="1:5" ht="37.5" x14ac:dyDescent="0.3">
      <c r="A46" s="4" t="s">
        <v>42</v>
      </c>
      <c r="B46" s="6">
        <v>33462</v>
      </c>
      <c r="C46" s="6">
        <v>2212.6268100000002</v>
      </c>
      <c r="D46" s="11">
        <f t="shared" si="0"/>
        <v>6.6123567330105795</v>
      </c>
      <c r="E46" s="12">
        <f t="shared" si="1"/>
        <v>2.6693953981754874</v>
      </c>
    </row>
    <row r="47" spans="1:5" ht="112.5" x14ac:dyDescent="0.3">
      <c r="A47" s="3" t="s">
        <v>43</v>
      </c>
      <c r="B47" s="10">
        <v>1499</v>
      </c>
      <c r="C47" s="10">
        <v>380.35334</v>
      </c>
      <c r="D47" s="8">
        <f t="shared" si="0"/>
        <v>25.373805203468979</v>
      </c>
      <c r="E47" s="9">
        <f t="shared" si="1"/>
        <v>0.45887243654824761</v>
      </c>
    </row>
    <row r="48" spans="1:5" ht="43.5" customHeight="1" x14ac:dyDescent="0.3">
      <c r="A48" s="3" t="s">
        <v>44</v>
      </c>
      <c r="B48" s="10">
        <v>31206</v>
      </c>
      <c r="C48" s="10">
        <v>1615.4575600000001</v>
      </c>
      <c r="D48" s="8">
        <f t="shared" si="0"/>
        <v>5.1767530603089158</v>
      </c>
      <c r="E48" s="9">
        <f t="shared" si="1"/>
        <v>1.9489481719747404</v>
      </c>
    </row>
    <row r="49" spans="1:5" ht="56.25" x14ac:dyDescent="0.3">
      <c r="A49" s="3" t="s">
        <v>45</v>
      </c>
      <c r="B49" s="10">
        <v>30812</v>
      </c>
      <c r="C49" s="10">
        <v>1563.56476</v>
      </c>
      <c r="D49" s="8">
        <f t="shared" si="0"/>
        <v>5.0745318706997269</v>
      </c>
      <c r="E49" s="9">
        <f t="shared" si="1"/>
        <v>1.8863427651829636</v>
      </c>
    </row>
    <row r="50" spans="1:5" ht="75" x14ac:dyDescent="0.3">
      <c r="A50" s="3" t="s">
        <v>46</v>
      </c>
      <c r="B50" s="10">
        <v>394</v>
      </c>
      <c r="C50" s="10">
        <v>51.892800000000001</v>
      </c>
      <c r="D50" s="8">
        <f t="shared" si="0"/>
        <v>13.170761421319796</v>
      </c>
      <c r="E50" s="9">
        <f t="shared" si="1"/>
        <v>6.2605406791776563E-2</v>
      </c>
    </row>
    <row r="51" spans="1:5" ht="95.25" customHeight="1" x14ac:dyDescent="0.3">
      <c r="A51" s="3" t="s">
        <v>47</v>
      </c>
      <c r="B51" s="10">
        <v>757</v>
      </c>
      <c r="C51" s="10">
        <v>216.81591</v>
      </c>
      <c r="D51" s="8">
        <f t="shared" si="0"/>
        <v>28.641467635402908</v>
      </c>
      <c r="E51" s="9">
        <f t="shared" si="1"/>
        <v>0.26157478965249936</v>
      </c>
    </row>
    <row r="52" spans="1:5" ht="25.5" customHeight="1" x14ac:dyDescent="0.3">
      <c r="A52" s="4" t="s">
        <v>48</v>
      </c>
      <c r="B52" s="6">
        <v>3289</v>
      </c>
      <c r="C52" s="6">
        <v>175.52950000000001</v>
      </c>
      <c r="D52" s="11">
        <f t="shared" si="0"/>
        <v>5.3368653086044393</v>
      </c>
      <c r="E52" s="12">
        <f t="shared" si="1"/>
        <v>0.21176532681715279</v>
      </c>
    </row>
    <row r="53" spans="1:5" ht="56.25" x14ac:dyDescent="0.3">
      <c r="A53" s="3" t="s">
        <v>49</v>
      </c>
      <c r="B53" s="10">
        <v>0</v>
      </c>
      <c r="C53" s="10">
        <v>66.303809999999999</v>
      </c>
      <c r="D53" s="8" t="s">
        <v>82</v>
      </c>
      <c r="E53" s="9">
        <f t="shared" si="1"/>
        <v>7.999138602840207E-2</v>
      </c>
    </row>
    <row r="54" spans="1:5" ht="56.25" x14ac:dyDescent="0.3">
      <c r="A54" s="3" t="s">
        <v>50</v>
      </c>
      <c r="B54" s="10">
        <v>150</v>
      </c>
      <c r="C54" s="10">
        <v>6.6694399999999998</v>
      </c>
      <c r="D54" s="8">
        <f t="shared" si="0"/>
        <v>4.4462933333333332</v>
      </c>
      <c r="E54" s="9">
        <f t="shared" si="1"/>
        <v>8.0462608352863275E-3</v>
      </c>
    </row>
    <row r="55" spans="1:5" ht="168.75" x14ac:dyDescent="0.3">
      <c r="A55" s="3" t="s">
        <v>51</v>
      </c>
      <c r="B55" s="10">
        <v>2800</v>
      </c>
      <c r="C55" s="10">
        <v>60.594089999999994</v>
      </c>
      <c r="D55" s="8">
        <f t="shared" si="0"/>
        <v>2.1640746428571429</v>
      </c>
      <c r="E55" s="9">
        <f t="shared" si="1"/>
        <v>7.3102967148188577E-2</v>
      </c>
    </row>
    <row r="56" spans="1:5" ht="37.5" x14ac:dyDescent="0.3">
      <c r="A56" s="3" t="s">
        <v>52</v>
      </c>
      <c r="B56" s="10">
        <v>159</v>
      </c>
      <c r="C56" s="10">
        <v>38.557120000000005</v>
      </c>
      <c r="D56" s="8">
        <f t="shared" si="0"/>
        <v>24.249761006289312</v>
      </c>
      <c r="E56" s="9">
        <f t="shared" si="1"/>
        <v>4.6516745720395596E-2</v>
      </c>
    </row>
    <row r="57" spans="1:5" ht="18.75" x14ac:dyDescent="0.3">
      <c r="A57" s="3" t="s">
        <v>53</v>
      </c>
      <c r="B57" s="10">
        <v>180</v>
      </c>
      <c r="C57" s="10">
        <v>3.4050400000000001</v>
      </c>
      <c r="D57" s="8">
        <f t="shared" si="0"/>
        <v>1.891688888888889</v>
      </c>
      <c r="E57" s="9">
        <f t="shared" si="1"/>
        <v>4.1079670848801937E-3</v>
      </c>
    </row>
    <row r="58" spans="1:5" ht="18.75" x14ac:dyDescent="0.3">
      <c r="A58" s="4" t="s">
        <v>54</v>
      </c>
      <c r="B58" s="6">
        <v>0</v>
      </c>
      <c r="C58" s="6">
        <v>4.9745499999999998</v>
      </c>
      <c r="D58" s="11" t="s">
        <v>82</v>
      </c>
      <c r="E58" s="12">
        <f t="shared" si="1"/>
        <v>6.0014824090438776E-3</v>
      </c>
    </row>
    <row r="59" spans="1:5" ht="18.75" x14ac:dyDescent="0.3">
      <c r="A59" s="4" t="s">
        <v>55</v>
      </c>
      <c r="B59" s="6">
        <v>2243168.5720600002</v>
      </c>
      <c r="C59" s="6">
        <v>45043.768889999999</v>
      </c>
      <c r="D59" s="11">
        <f t="shared" si="0"/>
        <v>2.0080420816806619</v>
      </c>
      <c r="E59" s="12">
        <f t="shared" si="1"/>
        <v>54.34248055208468</v>
      </c>
    </row>
    <row r="60" spans="1:5" ht="56.25" x14ac:dyDescent="0.3">
      <c r="A60" s="4" t="s">
        <v>56</v>
      </c>
      <c r="B60" s="6">
        <v>2242836.5570200002</v>
      </c>
      <c r="C60" s="6">
        <v>49833.897530000002</v>
      </c>
      <c r="D60" s="11">
        <f t="shared" si="0"/>
        <v>2.2219139140576978</v>
      </c>
      <c r="E60" s="9">
        <f t="shared" si="1"/>
        <v>60.12147016320877</v>
      </c>
    </row>
    <row r="61" spans="1:5" ht="37.5" x14ac:dyDescent="0.3">
      <c r="A61" s="13" t="s">
        <v>57</v>
      </c>
      <c r="B61" s="14">
        <v>265678.2</v>
      </c>
      <c r="C61" s="10">
        <v>15600.1</v>
      </c>
      <c r="D61" s="8">
        <f t="shared" si="0"/>
        <v>5.8718028050476097</v>
      </c>
      <c r="E61" s="9">
        <f t="shared" si="1"/>
        <v>18.820541703134033</v>
      </c>
    </row>
    <row r="62" spans="1:5" ht="37.5" x14ac:dyDescent="0.3">
      <c r="A62" s="13" t="s">
        <v>58</v>
      </c>
      <c r="B62" s="14">
        <v>1045288.4585399999</v>
      </c>
      <c r="C62" s="10">
        <v>0</v>
      </c>
      <c r="D62" s="8">
        <f t="shared" si="0"/>
        <v>0</v>
      </c>
      <c r="E62" s="9">
        <f t="shared" si="1"/>
        <v>0</v>
      </c>
    </row>
    <row r="63" spans="1:5" ht="56.25" x14ac:dyDescent="0.3">
      <c r="A63" s="13" t="s">
        <v>59</v>
      </c>
      <c r="B63" s="10">
        <v>600095</v>
      </c>
      <c r="C63" s="10">
        <v>0</v>
      </c>
      <c r="D63" s="8">
        <f t="shared" si="0"/>
        <v>0</v>
      </c>
      <c r="E63" s="9">
        <f t="shared" si="1"/>
        <v>0</v>
      </c>
    </row>
    <row r="64" spans="1:5" ht="97.5" customHeight="1" x14ac:dyDescent="0.3">
      <c r="A64" s="13" t="s">
        <v>60</v>
      </c>
      <c r="B64" s="10">
        <v>2291.66644</v>
      </c>
      <c r="C64" s="10">
        <v>0</v>
      </c>
      <c r="D64" s="8">
        <f t="shared" si="0"/>
        <v>0</v>
      </c>
      <c r="E64" s="9">
        <f t="shared" si="1"/>
        <v>0</v>
      </c>
    </row>
    <row r="65" spans="1:5" ht="75" x14ac:dyDescent="0.3">
      <c r="A65" s="13" t="s">
        <v>61</v>
      </c>
      <c r="B65" s="10">
        <v>10435.78125</v>
      </c>
      <c r="C65" s="10">
        <v>0</v>
      </c>
      <c r="D65" s="8">
        <f t="shared" si="0"/>
        <v>0</v>
      </c>
      <c r="E65" s="9">
        <f t="shared" si="1"/>
        <v>0</v>
      </c>
    </row>
    <row r="66" spans="1:5" ht="56.25" x14ac:dyDescent="0.3">
      <c r="A66" s="13" t="s">
        <v>62</v>
      </c>
      <c r="B66" s="10">
        <v>42099.3</v>
      </c>
      <c r="C66" s="10">
        <v>0</v>
      </c>
      <c r="D66" s="8">
        <f t="shared" si="0"/>
        <v>0</v>
      </c>
      <c r="E66" s="9">
        <f t="shared" si="1"/>
        <v>0</v>
      </c>
    </row>
    <row r="67" spans="1:5" ht="75" x14ac:dyDescent="0.3">
      <c r="A67" s="13" t="s">
        <v>63</v>
      </c>
      <c r="B67" s="10">
        <v>35395.563999999998</v>
      </c>
      <c r="C67" s="10">
        <v>0</v>
      </c>
      <c r="D67" s="8">
        <f t="shared" si="0"/>
        <v>0</v>
      </c>
      <c r="E67" s="9">
        <f t="shared" si="1"/>
        <v>0</v>
      </c>
    </row>
    <row r="68" spans="1:5" ht="37.5" x14ac:dyDescent="0.3">
      <c r="A68" s="13" t="s">
        <v>64</v>
      </c>
      <c r="B68" s="10">
        <v>1502.8132499999999</v>
      </c>
      <c r="C68" s="10">
        <v>0</v>
      </c>
      <c r="D68" s="8">
        <f t="shared" si="0"/>
        <v>0</v>
      </c>
      <c r="E68" s="9">
        <f t="shared" si="1"/>
        <v>0</v>
      </c>
    </row>
    <row r="69" spans="1:5" ht="37.5" x14ac:dyDescent="0.3">
      <c r="A69" s="13" t="s">
        <v>65</v>
      </c>
      <c r="B69" s="10">
        <v>26572.545719999998</v>
      </c>
      <c r="C69" s="10">
        <v>0</v>
      </c>
      <c r="D69" s="8">
        <f t="shared" si="0"/>
        <v>0</v>
      </c>
      <c r="E69" s="9">
        <f t="shared" si="1"/>
        <v>0</v>
      </c>
    </row>
    <row r="70" spans="1:5" ht="37.5" x14ac:dyDescent="0.3">
      <c r="A70" s="13" t="s">
        <v>66</v>
      </c>
      <c r="B70" s="10">
        <v>11885.657650000001</v>
      </c>
      <c r="C70" s="10">
        <v>0</v>
      </c>
      <c r="D70" s="8">
        <f t="shared" si="0"/>
        <v>0</v>
      </c>
      <c r="E70" s="9">
        <f t="shared" si="1"/>
        <v>0</v>
      </c>
    </row>
    <row r="71" spans="1:5" ht="37.5" x14ac:dyDescent="0.3">
      <c r="A71" s="13" t="s">
        <v>67</v>
      </c>
      <c r="B71" s="10">
        <v>249.57929000000001</v>
      </c>
      <c r="C71" s="10">
        <v>0</v>
      </c>
      <c r="D71" s="8">
        <f t="shared" si="0"/>
        <v>0</v>
      </c>
      <c r="E71" s="9">
        <f t="shared" si="1"/>
        <v>0</v>
      </c>
    </row>
    <row r="72" spans="1:5" ht="18.75" x14ac:dyDescent="0.3">
      <c r="A72" s="13" t="s">
        <v>68</v>
      </c>
      <c r="B72" s="10">
        <v>314760.55093999999</v>
      </c>
      <c r="C72" s="10">
        <v>0</v>
      </c>
      <c r="D72" s="8">
        <f t="shared" si="0"/>
        <v>0</v>
      </c>
      <c r="E72" s="9">
        <f t="shared" si="1"/>
        <v>0</v>
      </c>
    </row>
    <row r="73" spans="1:5" ht="37.5" x14ac:dyDescent="0.3">
      <c r="A73" s="15" t="s">
        <v>69</v>
      </c>
      <c r="B73" s="16">
        <v>931817.81508000009</v>
      </c>
      <c r="C73" s="6">
        <v>34233.797530000003</v>
      </c>
      <c r="D73" s="11">
        <f t="shared" si="0"/>
        <v>3.673872400374842</v>
      </c>
      <c r="E73" s="12">
        <f t="shared" si="1"/>
        <v>41.300928460074736</v>
      </c>
    </row>
    <row r="74" spans="1:5" ht="56.25" x14ac:dyDescent="0.3">
      <c r="A74" s="13" t="s">
        <v>70</v>
      </c>
      <c r="B74" s="10">
        <v>884161.02500000002</v>
      </c>
      <c r="C74" s="10">
        <v>33473.160920000002</v>
      </c>
      <c r="D74" s="8">
        <f t="shared" si="0"/>
        <v>3.7858670506314169</v>
      </c>
      <c r="E74" s="9">
        <f t="shared" si="1"/>
        <v>40.383268122036164</v>
      </c>
    </row>
    <row r="75" spans="1:5" ht="57.75" customHeight="1" x14ac:dyDescent="0.3">
      <c r="A75" s="13" t="s">
        <v>71</v>
      </c>
      <c r="B75" s="10">
        <v>4003</v>
      </c>
      <c r="C75" s="10">
        <v>130.75261</v>
      </c>
      <c r="D75" s="8">
        <f t="shared" ref="D75:D85" si="2">C75/B75*100</f>
        <v>3.26636547589308</v>
      </c>
      <c r="E75" s="9">
        <f t="shared" ref="E75:E85" si="3">C75*100/$C$85</f>
        <v>0.15774481889850833</v>
      </c>
    </row>
    <row r="76" spans="1:5" ht="75.75" customHeight="1" x14ac:dyDescent="0.3">
      <c r="A76" s="13" t="s">
        <v>72</v>
      </c>
      <c r="B76" s="10">
        <v>6.1</v>
      </c>
      <c r="C76" s="10">
        <v>0</v>
      </c>
      <c r="D76" s="8">
        <f t="shared" si="2"/>
        <v>0</v>
      </c>
      <c r="E76" s="9">
        <f t="shared" si="3"/>
        <v>0</v>
      </c>
    </row>
    <row r="77" spans="1:5" ht="93.75" x14ac:dyDescent="0.3">
      <c r="A77" s="13" t="s">
        <v>73</v>
      </c>
      <c r="B77" s="10">
        <v>5010.0900799999999</v>
      </c>
      <c r="C77" s="10">
        <v>0</v>
      </c>
      <c r="D77" s="8">
        <f t="shared" si="2"/>
        <v>0</v>
      </c>
      <c r="E77" s="9">
        <f t="shared" si="3"/>
        <v>0</v>
      </c>
    </row>
    <row r="78" spans="1:5" ht="169.5" customHeight="1" x14ac:dyDescent="0.3">
      <c r="A78" s="13" t="s">
        <v>74</v>
      </c>
      <c r="B78" s="10">
        <v>30814.400000000001</v>
      </c>
      <c r="C78" s="10">
        <v>0</v>
      </c>
      <c r="D78" s="8">
        <f t="shared" si="2"/>
        <v>0</v>
      </c>
      <c r="E78" s="9">
        <f t="shared" si="3"/>
        <v>0</v>
      </c>
    </row>
    <row r="79" spans="1:5" ht="37.5" x14ac:dyDescent="0.3">
      <c r="A79" s="13" t="s">
        <v>75</v>
      </c>
      <c r="B79" s="10">
        <v>7823.2</v>
      </c>
      <c r="C79" s="10">
        <v>629.88400000000001</v>
      </c>
      <c r="D79" s="8">
        <f t="shared" si="2"/>
        <v>8.0514878821965432</v>
      </c>
      <c r="E79" s="9">
        <f t="shared" si="3"/>
        <v>0.75991551914006172</v>
      </c>
    </row>
    <row r="80" spans="1:5" ht="18.75" x14ac:dyDescent="0.3">
      <c r="A80" s="15" t="s">
        <v>80</v>
      </c>
      <c r="B80" s="16">
        <v>52.083400000000005</v>
      </c>
      <c r="C80" s="6">
        <v>0</v>
      </c>
      <c r="D80" s="11">
        <f t="shared" si="2"/>
        <v>0</v>
      </c>
      <c r="E80" s="12">
        <f t="shared" si="3"/>
        <v>0</v>
      </c>
    </row>
    <row r="81" spans="1:5" ht="25.5" customHeight="1" x14ac:dyDescent="0.3">
      <c r="A81" s="4" t="s">
        <v>76</v>
      </c>
      <c r="B81" s="16">
        <v>332.01504</v>
      </c>
      <c r="C81" s="6">
        <v>0</v>
      </c>
      <c r="D81" s="11">
        <f t="shared" si="2"/>
        <v>0</v>
      </c>
      <c r="E81" s="12">
        <f t="shared" si="3"/>
        <v>0</v>
      </c>
    </row>
    <row r="82" spans="1:5" ht="97.5" customHeight="1" x14ac:dyDescent="0.3">
      <c r="A82" s="4" t="s">
        <v>77</v>
      </c>
      <c r="B82" s="6">
        <v>0</v>
      </c>
      <c r="C82" s="6">
        <v>1753.72208</v>
      </c>
      <c r="D82" s="11" t="s">
        <v>82</v>
      </c>
      <c r="E82" s="12">
        <f t="shared" si="3"/>
        <v>2.1157556388963505</v>
      </c>
    </row>
    <row r="83" spans="1:5" ht="131.25" x14ac:dyDescent="0.3">
      <c r="A83" s="3" t="s">
        <v>78</v>
      </c>
      <c r="B83" s="10">
        <v>0</v>
      </c>
      <c r="C83" s="10">
        <v>1753.72208</v>
      </c>
      <c r="D83" s="8" t="s">
        <v>82</v>
      </c>
      <c r="E83" s="9">
        <f t="shared" si="3"/>
        <v>2.1157556388963505</v>
      </c>
    </row>
    <row r="84" spans="1:5" ht="75" x14ac:dyDescent="0.3">
      <c r="A84" s="4" t="s">
        <v>79</v>
      </c>
      <c r="B84" s="6">
        <v>0</v>
      </c>
      <c r="C84" s="6">
        <v>-6543.8507199999995</v>
      </c>
      <c r="D84" s="11" t="s">
        <v>82</v>
      </c>
      <c r="E84" s="12">
        <f t="shared" si="3"/>
        <v>-7.894745250020426</v>
      </c>
    </row>
    <row r="85" spans="1:5" ht="18.75" x14ac:dyDescent="0.3">
      <c r="A85" s="4" t="s">
        <v>5</v>
      </c>
      <c r="B85" s="6">
        <v>3175331.37206</v>
      </c>
      <c r="C85" s="6">
        <v>82888.687510000003</v>
      </c>
      <c r="D85" s="11">
        <f t="shared" si="2"/>
        <v>2.6103948784477846</v>
      </c>
      <c r="E85" s="12">
        <f t="shared" si="3"/>
        <v>100</v>
      </c>
    </row>
  </sheetData>
  <mergeCells count="5">
    <mergeCell ref="A4:E4"/>
    <mergeCell ref="A3:E3"/>
    <mergeCell ref="A5:E5"/>
    <mergeCell ref="A6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FF25-6E16-436F-BE4A-83BC1E1D264A}">
  <dimension ref="A2:G54"/>
  <sheetViews>
    <sheetView zoomScale="85" zoomScaleNormal="85" workbookViewId="0">
      <selection activeCell="I56" sqref="I56"/>
    </sheetView>
  </sheetViews>
  <sheetFormatPr defaultRowHeight="18.75" x14ac:dyDescent="0.3"/>
  <cols>
    <col min="1" max="1" width="58.28515625" style="2" customWidth="1"/>
    <col min="2" max="2" width="11.85546875" style="2" customWidth="1"/>
    <col min="3" max="3" width="11" style="2" customWidth="1"/>
    <col min="4" max="4" width="19.28515625" style="2" customWidth="1"/>
    <col min="5" max="5" width="21.140625" style="2" customWidth="1"/>
    <col min="6" max="6" width="17.42578125" style="2" customWidth="1"/>
    <col min="7" max="7" width="16.140625" style="2" customWidth="1"/>
    <col min="8" max="16384" width="9.140625" style="2"/>
  </cols>
  <sheetData>
    <row r="2" spans="1:7" x14ac:dyDescent="0.3">
      <c r="A2" s="45" t="s">
        <v>163</v>
      </c>
      <c r="B2" s="45"/>
      <c r="C2" s="45"/>
      <c r="D2" s="45"/>
      <c r="E2" s="45"/>
      <c r="F2" s="45"/>
      <c r="G2" s="45"/>
    </row>
    <row r="3" spans="1:7" x14ac:dyDescent="0.3">
      <c r="A3" s="46" t="s">
        <v>164</v>
      </c>
      <c r="B3" s="46"/>
      <c r="C3" s="46"/>
      <c r="D3" s="46"/>
      <c r="E3" s="46"/>
      <c r="F3" s="46"/>
      <c r="G3" s="46"/>
    </row>
    <row r="4" spans="1:7" ht="89.25" customHeight="1" x14ac:dyDescent="0.3">
      <c r="A4" s="20" t="s">
        <v>4</v>
      </c>
      <c r="B4" s="20" t="s">
        <v>136</v>
      </c>
      <c r="C4" s="31" t="s">
        <v>137</v>
      </c>
      <c r="D4" s="5" t="s">
        <v>3</v>
      </c>
      <c r="E4" s="5" t="s">
        <v>81</v>
      </c>
      <c r="F4" s="18" t="s">
        <v>166</v>
      </c>
      <c r="G4" s="18" t="s">
        <v>167</v>
      </c>
    </row>
    <row r="5" spans="1:7" s="17" customFormat="1" x14ac:dyDescent="0.3">
      <c r="A5" s="23" t="s">
        <v>87</v>
      </c>
      <c r="B5" s="32" t="s">
        <v>138</v>
      </c>
      <c r="C5" s="33" t="s">
        <v>139</v>
      </c>
      <c r="D5" s="34">
        <v>336055.96068000002</v>
      </c>
      <c r="E5" s="34">
        <v>9607.7819600000003</v>
      </c>
      <c r="F5" s="12">
        <f>E5/D5*100</f>
        <v>2.8589827541100346</v>
      </c>
      <c r="G5" s="12">
        <f>E5*100/$E$53</f>
        <v>9.1003677415327342</v>
      </c>
    </row>
    <row r="6" spans="1:7" ht="56.25" x14ac:dyDescent="0.3">
      <c r="A6" s="21" t="s">
        <v>88</v>
      </c>
      <c r="B6" s="35" t="s">
        <v>138</v>
      </c>
      <c r="C6" s="36" t="s">
        <v>140</v>
      </c>
      <c r="D6" s="37">
        <v>6475</v>
      </c>
      <c r="E6" s="37">
        <v>0</v>
      </c>
      <c r="F6" s="9">
        <f t="shared" ref="F6:F52" si="0">E6/D6*100</f>
        <v>0</v>
      </c>
      <c r="G6" s="9">
        <f t="shared" ref="G6:G53" si="1">E6*100/$E$53</f>
        <v>0</v>
      </c>
    </row>
    <row r="7" spans="1:7" ht="75" x14ac:dyDescent="0.3">
      <c r="A7" s="21" t="s">
        <v>89</v>
      </c>
      <c r="B7" s="35" t="s">
        <v>138</v>
      </c>
      <c r="C7" s="36" t="s">
        <v>141</v>
      </c>
      <c r="D7" s="37">
        <v>5800.2</v>
      </c>
      <c r="E7" s="37">
        <v>117.60803999999999</v>
      </c>
      <c r="F7" s="9">
        <f t="shared" si="0"/>
        <v>2.0276549084514328</v>
      </c>
      <c r="G7" s="9">
        <f t="shared" si="1"/>
        <v>0.11139682580399558</v>
      </c>
    </row>
    <row r="8" spans="1:7" ht="75" x14ac:dyDescent="0.3">
      <c r="A8" s="21" t="s">
        <v>90</v>
      </c>
      <c r="B8" s="35" t="s">
        <v>138</v>
      </c>
      <c r="C8" s="36" t="s">
        <v>142</v>
      </c>
      <c r="D8" s="37">
        <v>182258.97321</v>
      </c>
      <c r="E8" s="37">
        <v>4088.8529399999998</v>
      </c>
      <c r="F8" s="9">
        <f t="shared" si="0"/>
        <v>2.2434302509148871</v>
      </c>
      <c r="G8" s="9">
        <f t="shared" si="1"/>
        <v>3.8729090179152319</v>
      </c>
    </row>
    <row r="9" spans="1:7" x14ac:dyDescent="0.3">
      <c r="A9" s="21" t="s">
        <v>91</v>
      </c>
      <c r="B9" s="35" t="s">
        <v>138</v>
      </c>
      <c r="C9" s="36" t="s">
        <v>143</v>
      </c>
      <c r="D9" s="37">
        <v>6.1</v>
      </c>
      <c r="E9" s="37">
        <v>0</v>
      </c>
      <c r="F9" s="9">
        <f t="shared" si="0"/>
        <v>0</v>
      </c>
      <c r="G9" s="9">
        <f t="shared" si="1"/>
        <v>0</v>
      </c>
    </row>
    <row r="10" spans="1:7" ht="54" customHeight="1" x14ac:dyDescent="0.3">
      <c r="A10" s="21" t="s">
        <v>92</v>
      </c>
      <c r="B10" s="35" t="s">
        <v>138</v>
      </c>
      <c r="C10" s="36" t="s">
        <v>144</v>
      </c>
      <c r="D10" s="37">
        <v>19977.2</v>
      </c>
      <c r="E10" s="37">
        <v>272.90204</v>
      </c>
      <c r="F10" s="9">
        <f t="shared" si="0"/>
        <v>1.366067516969345</v>
      </c>
      <c r="G10" s="9">
        <f t="shared" si="1"/>
        <v>0.25848930916147433</v>
      </c>
    </row>
    <row r="11" spans="1:7" x14ac:dyDescent="0.3">
      <c r="A11" s="21" t="s">
        <v>93</v>
      </c>
      <c r="B11" s="35" t="s">
        <v>138</v>
      </c>
      <c r="C11" s="36" t="s">
        <v>145</v>
      </c>
      <c r="D11" s="37">
        <v>4882.9477300000008</v>
      </c>
      <c r="E11" s="37">
        <v>0</v>
      </c>
      <c r="F11" s="9">
        <f t="shared" si="0"/>
        <v>0</v>
      </c>
      <c r="G11" s="9">
        <f t="shared" si="1"/>
        <v>0</v>
      </c>
    </row>
    <row r="12" spans="1:7" x14ac:dyDescent="0.3">
      <c r="A12" s="21" t="s">
        <v>94</v>
      </c>
      <c r="B12" s="35" t="s">
        <v>138</v>
      </c>
      <c r="C12" s="36" t="s">
        <v>146</v>
      </c>
      <c r="D12" s="37">
        <v>116655.53973999999</v>
      </c>
      <c r="E12" s="37">
        <v>5128.4189400000005</v>
      </c>
      <c r="F12" s="9">
        <f t="shared" si="0"/>
        <v>4.3962069451910635</v>
      </c>
      <c r="G12" s="9">
        <f t="shared" si="1"/>
        <v>4.8575725886520331</v>
      </c>
    </row>
    <row r="13" spans="1:7" s="17" customFormat="1" x14ac:dyDescent="0.3">
      <c r="A13" s="23" t="s">
        <v>95</v>
      </c>
      <c r="B13" s="32" t="s">
        <v>140</v>
      </c>
      <c r="C13" s="33" t="s">
        <v>139</v>
      </c>
      <c r="D13" s="34">
        <v>4003</v>
      </c>
      <c r="E13" s="34">
        <v>130.75261</v>
      </c>
      <c r="F13" s="12">
        <f t="shared" si="0"/>
        <v>3.26636547589308</v>
      </c>
      <c r="G13" s="12">
        <f t="shared" si="1"/>
        <v>0.12384719377678409</v>
      </c>
    </row>
    <row r="14" spans="1:7" x14ac:dyDescent="0.3">
      <c r="A14" s="21" t="s">
        <v>96</v>
      </c>
      <c r="B14" s="35" t="s">
        <v>140</v>
      </c>
      <c r="C14" s="36" t="s">
        <v>141</v>
      </c>
      <c r="D14" s="37">
        <v>4003</v>
      </c>
      <c r="E14" s="37">
        <v>130.75261</v>
      </c>
      <c r="F14" s="9">
        <f t="shared" si="0"/>
        <v>3.26636547589308</v>
      </c>
      <c r="G14" s="9">
        <f t="shared" si="1"/>
        <v>0.12384719377678409</v>
      </c>
    </row>
    <row r="15" spans="1:7" s="17" customFormat="1" ht="42.75" customHeight="1" x14ac:dyDescent="0.3">
      <c r="A15" s="23" t="s">
        <v>97</v>
      </c>
      <c r="B15" s="32" t="s">
        <v>141</v>
      </c>
      <c r="C15" s="33" t="s">
        <v>139</v>
      </c>
      <c r="D15" s="34">
        <v>25732.52334</v>
      </c>
      <c r="E15" s="34">
        <v>69.273300000000006</v>
      </c>
      <c r="F15" s="12">
        <f t="shared" si="0"/>
        <v>0.26920523527639406</v>
      </c>
      <c r="G15" s="12">
        <f t="shared" si="1"/>
        <v>6.5614780528337427E-2</v>
      </c>
    </row>
    <row r="16" spans="1:7" ht="51.75" customHeight="1" x14ac:dyDescent="0.3">
      <c r="A16" s="21" t="s">
        <v>98</v>
      </c>
      <c r="B16" s="35" t="s">
        <v>141</v>
      </c>
      <c r="C16" s="36" t="s">
        <v>85</v>
      </c>
      <c r="D16" s="37">
        <v>22380.52334</v>
      </c>
      <c r="E16" s="37">
        <v>0</v>
      </c>
      <c r="F16" s="9">
        <f t="shared" si="0"/>
        <v>0</v>
      </c>
      <c r="G16" s="9">
        <f t="shared" si="1"/>
        <v>0</v>
      </c>
    </row>
    <row r="17" spans="1:7" ht="56.25" x14ac:dyDescent="0.3">
      <c r="A17" s="21" t="s">
        <v>99</v>
      </c>
      <c r="B17" s="35" t="s">
        <v>141</v>
      </c>
      <c r="C17" s="36" t="s">
        <v>147</v>
      </c>
      <c r="D17" s="37">
        <v>3352</v>
      </c>
      <c r="E17" s="37">
        <v>69.273300000000006</v>
      </c>
      <c r="F17" s="9">
        <f t="shared" si="0"/>
        <v>2.0666258949880669</v>
      </c>
      <c r="G17" s="9">
        <f t="shared" si="1"/>
        <v>6.5614780528337427E-2</v>
      </c>
    </row>
    <row r="18" spans="1:7" s="17" customFormat="1" x14ac:dyDescent="0.3">
      <c r="A18" s="23" t="s">
        <v>100</v>
      </c>
      <c r="B18" s="32" t="s">
        <v>142</v>
      </c>
      <c r="C18" s="33" t="s">
        <v>139</v>
      </c>
      <c r="D18" s="34">
        <v>651806.80000000005</v>
      </c>
      <c r="E18" s="34">
        <v>15775.399880000001</v>
      </c>
      <c r="F18" s="12">
        <f t="shared" si="0"/>
        <v>2.4202570270822581</v>
      </c>
      <c r="G18" s="12">
        <f t="shared" si="1"/>
        <v>14.942256264288847</v>
      </c>
    </row>
    <row r="19" spans="1:7" x14ac:dyDescent="0.3">
      <c r="A19" s="21" t="s">
        <v>101</v>
      </c>
      <c r="B19" s="35" t="s">
        <v>142</v>
      </c>
      <c r="C19" s="36" t="s">
        <v>143</v>
      </c>
      <c r="D19" s="37">
        <v>753</v>
      </c>
      <c r="E19" s="37">
        <v>0</v>
      </c>
      <c r="F19" s="9">
        <f t="shared" si="0"/>
        <v>0</v>
      </c>
      <c r="G19" s="9">
        <f t="shared" si="1"/>
        <v>0</v>
      </c>
    </row>
    <row r="20" spans="1:7" x14ac:dyDescent="0.3">
      <c r="A20" s="21" t="s">
        <v>102</v>
      </c>
      <c r="B20" s="35" t="s">
        <v>142</v>
      </c>
      <c r="C20" s="36" t="s">
        <v>148</v>
      </c>
      <c r="D20" s="37">
        <v>647523.80000000005</v>
      </c>
      <c r="E20" s="37">
        <v>15775.399880000001</v>
      </c>
      <c r="F20" s="9">
        <f t="shared" si="0"/>
        <v>2.4362656445987003</v>
      </c>
      <c r="G20" s="9">
        <f t="shared" si="1"/>
        <v>14.942256264288847</v>
      </c>
    </row>
    <row r="21" spans="1:7" ht="37.5" x14ac:dyDescent="0.3">
      <c r="A21" s="21" t="s">
        <v>103</v>
      </c>
      <c r="B21" s="35" t="s">
        <v>142</v>
      </c>
      <c r="C21" s="36" t="s">
        <v>149</v>
      </c>
      <c r="D21" s="37">
        <v>3530</v>
      </c>
      <c r="E21" s="37">
        <v>0</v>
      </c>
      <c r="F21" s="9">
        <f t="shared" si="0"/>
        <v>0</v>
      </c>
      <c r="G21" s="9">
        <f t="shared" si="1"/>
        <v>0</v>
      </c>
    </row>
    <row r="22" spans="1:7" s="17" customFormat="1" ht="37.5" x14ac:dyDescent="0.3">
      <c r="A22" s="23" t="s">
        <v>104</v>
      </c>
      <c r="B22" s="32" t="s">
        <v>143</v>
      </c>
      <c r="C22" s="33" t="s">
        <v>139</v>
      </c>
      <c r="D22" s="34">
        <v>548706.04022000008</v>
      </c>
      <c r="E22" s="34">
        <v>2338.1356700000001</v>
      </c>
      <c r="F22" s="12">
        <f t="shared" si="0"/>
        <v>0.42611808484239394</v>
      </c>
      <c r="G22" s="12">
        <f t="shared" si="1"/>
        <v>2.2146520929784952</v>
      </c>
    </row>
    <row r="23" spans="1:7" x14ac:dyDescent="0.3">
      <c r="A23" s="21" t="s">
        <v>105</v>
      </c>
      <c r="B23" s="35" t="s">
        <v>143</v>
      </c>
      <c r="C23" s="36" t="s">
        <v>138</v>
      </c>
      <c r="D23" s="37">
        <v>18104.696260000001</v>
      </c>
      <c r="E23" s="37">
        <v>1160.3021799999999</v>
      </c>
      <c r="F23" s="9">
        <f t="shared" si="0"/>
        <v>6.4088464304343979</v>
      </c>
      <c r="G23" s="9">
        <f t="shared" si="1"/>
        <v>1.0990233305942039</v>
      </c>
    </row>
    <row r="24" spans="1:7" x14ac:dyDescent="0.3">
      <c r="A24" s="21" t="s">
        <v>106</v>
      </c>
      <c r="B24" s="35" t="s">
        <v>143</v>
      </c>
      <c r="C24" s="36" t="s">
        <v>140</v>
      </c>
      <c r="D24" s="37">
        <v>321407.40841000003</v>
      </c>
      <c r="E24" s="37">
        <v>0</v>
      </c>
      <c r="F24" s="9">
        <f t="shared" si="0"/>
        <v>0</v>
      </c>
      <c r="G24" s="9">
        <f t="shared" si="1"/>
        <v>0</v>
      </c>
    </row>
    <row r="25" spans="1:7" x14ac:dyDescent="0.3">
      <c r="A25" s="21" t="s">
        <v>107</v>
      </c>
      <c r="B25" s="35" t="s">
        <v>143</v>
      </c>
      <c r="C25" s="36" t="s">
        <v>141</v>
      </c>
      <c r="D25" s="37">
        <v>209193.93555000002</v>
      </c>
      <c r="E25" s="37">
        <v>1177.83349</v>
      </c>
      <c r="F25" s="9">
        <f t="shared" si="0"/>
        <v>0.56303424231840726</v>
      </c>
      <c r="G25" s="9">
        <f t="shared" si="1"/>
        <v>1.1156287623842911</v>
      </c>
    </row>
    <row r="26" spans="1:7" s="17" customFormat="1" x14ac:dyDescent="0.3">
      <c r="A26" s="23" t="s">
        <v>108</v>
      </c>
      <c r="B26" s="32" t="s">
        <v>144</v>
      </c>
      <c r="C26" s="33" t="s">
        <v>139</v>
      </c>
      <c r="D26" s="34">
        <v>428.3</v>
      </c>
      <c r="E26" s="34">
        <v>0</v>
      </c>
      <c r="F26" s="12">
        <f t="shared" si="0"/>
        <v>0</v>
      </c>
      <c r="G26" s="12">
        <f t="shared" si="1"/>
        <v>0</v>
      </c>
    </row>
    <row r="27" spans="1:7" ht="37.5" x14ac:dyDescent="0.3">
      <c r="A27" s="21" t="s">
        <v>109</v>
      </c>
      <c r="B27" s="35" t="s">
        <v>144</v>
      </c>
      <c r="C27" s="36" t="s">
        <v>141</v>
      </c>
      <c r="D27" s="37">
        <v>108.3</v>
      </c>
      <c r="E27" s="37">
        <v>0</v>
      </c>
      <c r="F27" s="9">
        <f t="shared" si="0"/>
        <v>0</v>
      </c>
      <c r="G27" s="9">
        <f t="shared" si="1"/>
        <v>0</v>
      </c>
    </row>
    <row r="28" spans="1:7" ht="37.5" x14ac:dyDescent="0.3">
      <c r="A28" s="21" t="s">
        <v>110</v>
      </c>
      <c r="B28" s="35" t="s">
        <v>144</v>
      </c>
      <c r="C28" s="36" t="s">
        <v>143</v>
      </c>
      <c r="D28" s="37">
        <v>320</v>
      </c>
      <c r="E28" s="37">
        <v>0</v>
      </c>
      <c r="F28" s="9">
        <f t="shared" si="0"/>
        <v>0</v>
      </c>
      <c r="G28" s="9">
        <f t="shared" si="1"/>
        <v>0</v>
      </c>
    </row>
    <row r="29" spans="1:7" s="17" customFormat="1" x14ac:dyDescent="0.3">
      <c r="A29" s="23" t="s">
        <v>111</v>
      </c>
      <c r="B29" s="32" t="s">
        <v>150</v>
      </c>
      <c r="C29" s="33" t="s">
        <v>139</v>
      </c>
      <c r="D29" s="34">
        <v>1405682.12277</v>
      </c>
      <c r="E29" s="34">
        <v>53530.969090000006</v>
      </c>
      <c r="F29" s="12">
        <f t="shared" si="0"/>
        <v>3.8081845264214707</v>
      </c>
      <c r="G29" s="12">
        <f t="shared" si="1"/>
        <v>50.703846767940391</v>
      </c>
    </row>
    <row r="30" spans="1:7" x14ac:dyDescent="0.3">
      <c r="A30" s="21" t="s">
        <v>112</v>
      </c>
      <c r="B30" s="35" t="s">
        <v>150</v>
      </c>
      <c r="C30" s="36" t="s">
        <v>138</v>
      </c>
      <c r="D30" s="37">
        <v>453784.5</v>
      </c>
      <c r="E30" s="37">
        <v>20804.073</v>
      </c>
      <c r="F30" s="9">
        <f t="shared" si="0"/>
        <v>4.5845710904625436</v>
      </c>
      <c r="G30" s="9">
        <f t="shared" si="1"/>
        <v>19.70535089263122</v>
      </c>
    </row>
    <row r="31" spans="1:7" x14ac:dyDescent="0.3">
      <c r="A31" s="21" t="s">
        <v>113</v>
      </c>
      <c r="B31" s="35" t="s">
        <v>150</v>
      </c>
      <c r="C31" s="36" t="s">
        <v>140</v>
      </c>
      <c r="D31" s="37">
        <v>861198.33334999997</v>
      </c>
      <c r="E31" s="37">
        <v>28753.81</v>
      </c>
      <c r="F31" s="9">
        <f t="shared" si="0"/>
        <v>3.3388139394266747</v>
      </c>
      <c r="G31" s="9">
        <f t="shared" si="1"/>
        <v>27.235239731664493</v>
      </c>
    </row>
    <row r="32" spans="1:7" x14ac:dyDescent="0.3">
      <c r="A32" s="21" t="s">
        <v>114</v>
      </c>
      <c r="B32" s="35" t="s">
        <v>150</v>
      </c>
      <c r="C32" s="36" t="s">
        <v>141</v>
      </c>
      <c r="D32" s="37">
        <v>42732.189420000002</v>
      </c>
      <c r="E32" s="37">
        <v>1901</v>
      </c>
      <c r="F32" s="9">
        <f t="shared" si="0"/>
        <v>4.4486370246928475</v>
      </c>
      <c r="G32" s="9">
        <f t="shared" si="1"/>
        <v>1.8006027976777408</v>
      </c>
    </row>
    <row r="33" spans="1:7" x14ac:dyDescent="0.3">
      <c r="A33" s="21" t="s">
        <v>115</v>
      </c>
      <c r="B33" s="35" t="s">
        <v>150</v>
      </c>
      <c r="C33" s="36" t="s">
        <v>150</v>
      </c>
      <c r="D33" s="37">
        <v>695</v>
      </c>
      <c r="E33" s="37">
        <v>0</v>
      </c>
      <c r="F33" s="9">
        <f t="shared" si="0"/>
        <v>0</v>
      </c>
      <c r="G33" s="9">
        <f t="shared" si="1"/>
        <v>0</v>
      </c>
    </row>
    <row r="34" spans="1:7" x14ac:dyDescent="0.3">
      <c r="A34" s="21" t="s">
        <v>116</v>
      </c>
      <c r="B34" s="35" t="s">
        <v>150</v>
      </c>
      <c r="C34" s="36" t="s">
        <v>148</v>
      </c>
      <c r="D34" s="37">
        <v>47272.1</v>
      </c>
      <c r="E34" s="37">
        <v>2072.0860900000002</v>
      </c>
      <c r="F34" s="9">
        <f t="shared" si="0"/>
        <v>4.383317199785921</v>
      </c>
      <c r="G34" s="9">
        <f t="shared" si="1"/>
        <v>1.9626533459669286</v>
      </c>
    </row>
    <row r="35" spans="1:7" s="17" customFormat="1" x14ac:dyDescent="0.3">
      <c r="A35" s="23" t="s">
        <v>117</v>
      </c>
      <c r="B35" s="32" t="s">
        <v>151</v>
      </c>
      <c r="C35" s="33" t="s">
        <v>139</v>
      </c>
      <c r="D35" s="34">
        <v>157254.91169000001</v>
      </c>
      <c r="E35" s="34">
        <v>11570.365109999999</v>
      </c>
      <c r="F35" s="12">
        <f t="shared" si="0"/>
        <v>7.3577130187252333</v>
      </c>
      <c r="G35" s="12">
        <f t="shared" si="1"/>
        <v>10.959301308373972</v>
      </c>
    </row>
    <row r="36" spans="1:7" x14ac:dyDescent="0.3">
      <c r="A36" s="21" t="s">
        <v>118</v>
      </c>
      <c r="B36" s="35" t="s">
        <v>151</v>
      </c>
      <c r="C36" s="36" t="s">
        <v>138</v>
      </c>
      <c r="D36" s="37">
        <v>151868.71169</v>
      </c>
      <c r="E36" s="37">
        <v>11495.001</v>
      </c>
      <c r="F36" s="9">
        <f t="shared" si="0"/>
        <v>7.569038330597035</v>
      </c>
      <c r="G36" s="9">
        <f t="shared" si="1"/>
        <v>10.887917390798753</v>
      </c>
    </row>
    <row r="37" spans="1:7" ht="37.5" x14ac:dyDescent="0.3">
      <c r="A37" s="21" t="s">
        <v>119</v>
      </c>
      <c r="B37" s="35" t="s">
        <v>151</v>
      </c>
      <c r="C37" s="36" t="s">
        <v>142</v>
      </c>
      <c r="D37" s="37">
        <v>5386.2</v>
      </c>
      <c r="E37" s="37">
        <v>75.364109999999997</v>
      </c>
      <c r="F37" s="9">
        <f t="shared" si="0"/>
        <v>1.3992074189595634</v>
      </c>
      <c r="G37" s="9">
        <f t="shared" si="1"/>
        <v>7.1383917575219891E-2</v>
      </c>
    </row>
    <row r="38" spans="1:7" s="17" customFormat="1" x14ac:dyDescent="0.3">
      <c r="A38" s="23" t="s">
        <v>120</v>
      </c>
      <c r="B38" s="32" t="s">
        <v>148</v>
      </c>
      <c r="C38" s="33" t="s">
        <v>139</v>
      </c>
      <c r="D38" s="34">
        <v>1862.8</v>
      </c>
      <c r="E38" s="34">
        <v>0</v>
      </c>
      <c r="F38" s="12">
        <f t="shared" si="0"/>
        <v>0</v>
      </c>
      <c r="G38" s="12">
        <f t="shared" si="1"/>
        <v>0</v>
      </c>
    </row>
    <row r="39" spans="1:7" x14ac:dyDescent="0.3">
      <c r="A39" s="21" t="s">
        <v>121</v>
      </c>
      <c r="B39" s="35" t="s">
        <v>148</v>
      </c>
      <c r="C39" s="36" t="s">
        <v>150</v>
      </c>
      <c r="D39" s="37">
        <v>372</v>
      </c>
      <c r="E39" s="37">
        <v>0</v>
      </c>
      <c r="F39" s="9">
        <f t="shared" si="0"/>
        <v>0</v>
      </c>
      <c r="G39" s="9">
        <f t="shared" si="1"/>
        <v>0</v>
      </c>
    </row>
    <row r="40" spans="1:7" x14ac:dyDescent="0.3">
      <c r="A40" s="21" t="s">
        <v>122</v>
      </c>
      <c r="B40" s="35" t="s">
        <v>148</v>
      </c>
      <c r="C40" s="36" t="s">
        <v>148</v>
      </c>
      <c r="D40" s="37">
        <v>1490.8</v>
      </c>
      <c r="E40" s="37">
        <v>0</v>
      </c>
      <c r="F40" s="9">
        <f t="shared" si="0"/>
        <v>0</v>
      </c>
      <c r="G40" s="9">
        <f t="shared" si="1"/>
        <v>0</v>
      </c>
    </row>
    <row r="41" spans="1:7" s="17" customFormat="1" x14ac:dyDescent="0.3">
      <c r="A41" s="23" t="s">
        <v>123</v>
      </c>
      <c r="B41" s="32" t="s">
        <v>85</v>
      </c>
      <c r="C41" s="33" t="s">
        <v>139</v>
      </c>
      <c r="D41" s="34">
        <v>77024.910900000003</v>
      </c>
      <c r="E41" s="34">
        <v>6938.7564900000007</v>
      </c>
      <c r="F41" s="12">
        <f t="shared" si="0"/>
        <v>9.008457665090269</v>
      </c>
      <c r="G41" s="12">
        <f t="shared" si="1"/>
        <v>6.5723010774847879</v>
      </c>
    </row>
    <row r="42" spans="1:7" x14ac:dyDescent="0.3">
      <c r="A42" s="21" t="s">
        <v>124</v>
      </c>
      <c r="B42" s="35" t="s">
        <v>85</v>
      </c>
      <c r="C42" s="36" t="s">
        <v>138</v>
      </c>
      <c r="D42" s="37">
        <v>13254</v>
      </c>
      <c r="E42" s="37">
        <v>1063.8728899999999</v>
      </c>
      <c r="F42" s="9">
        <f t="shared" si="0"/>
        <v>8.0268061717217432</v>
      </c>
      <c r="G42" s="9">
        <f t="shared" si="1"/>
        <v>1.0076867449276714</v>
      </c>
    </row>
    <row r="43" spans="1:7" x14ac:dyDescent="0.3">
      <c r="A43" s="21" t="s">
        <v>125</v>
      </c>
      <c r="B43" s="35" t="s">
        <v>85</v>
      </c>
      <c r="C43" s="36" t="s">
        <v>141</v>
      </c>
      <c r="D43" s="37">
        <v>62491.210899999998</v>
      </c>
      <c r="E43" s="37">
        <v>5871.6585999999998</v>
      </c>
      <c r="F43" s="9">
        <f t="shared" si="0"/>
        <v>9.3959750746324548</v>
      </c>
      <c r="G43" s="9">
        <f t="shared" si="1"/>
        <v>5.5615596539550589</v>
      </c>
    </row>
    <row r="44" spans="1:7" x14ac:dyDescent="0.3">
      <c r="A44" s="21" t="s">
        <v>126</v>
      </c>
      <c r="B44" s="35" t="s">
        <v>85</v>
      </c>
      <c r="C44" s="36" t="s">
        <v>142</v>
      </c>
      <c r="D44" s="37">
        <v>1279.7</v>
      </c>
      <c r="E44" s="37">
        <v>3.2250000000000001</v>
      </c>
      <c r="F44" s="9">
        <f t="shared" si="0"/>
        <v>0.25201219035711497</v>
      </c>
      <c r="G44" s="9">
        <f t="shared" si="1"/>
        <v>3.0546786020571879E-3</v>
      </c>
    </row>
    <row r="45" spans="1:7" s="17" customFormat="1" x14ac:dyDescent="0.3">
      <c r="A45" s="23" t="s">
        <v>127</v>
      </c>
      <c r="B45" s="32" t="s">
        <v>145</v>
      </c>
      <c r="C45" s="33" t="s">
        <v>139</v>
      </c>
      <c r="D45" s="34">
        <v>98159.490849999987</v>
      </c>
      <c r="E45" s="34">
        <v>5314.3209900000002</v>
      </c>
      <c r="F45" s="12">
        <f t="shared" si="0"/>
        <v>5.413965520787948</v>
      </c>
      <c r="G45" s="12">
        <f t="shared" si="1"/>
        <v>5.0336566240670919</v>
      </c>
    </row>
    <row r="46" spans="1:7" x14ac:dyDescent="0.3">
      <c r="A46" s="21" t="s">
        <v>128</v>
      </c>
      <c r="B46" s="35" t="s">
        <v>145</v>
      </c>
      <c r="C46" s="36" t="s">
        <v>140</v>
      </c>
      <c r="D46" s="37">
        <v>66720.570000000007</v>
      </c>
      <c r="E46" s="37">
        <v>4145.8500000000004</v>
      </c>
      <c r="F46" s="9">
        <f t="shared" si="0"/>
        <v>6.2137508717326604</v>
      </c>
      <c r="G46" s="9">
        <f t="shared" si="1"/>
        <v>3.926895901500401</v>
      </c>
    </row>
    <row r="47" spans="1:7" x14ac:dyDescent="0.3">
      <c r="A47" s="21" t="s">
        <v>129</v>
      </c>
      <c r="B47" s="35" t="s">
        <v>145</v>
      </c>
      <c r="C47" s="36" t="s">
        <v>141</v>
      </c>
      <c r="D47" s="37">
        <v>23764.2</v>
      </c>
      <c r="E47" s="37">
        <v>1100.3209999999999</v>
      </c>
      <c r="F47" s="9">
        <f t="shared" si="0"/>
        <v>4.6301621767196028</v>
      </c>
      <c r="G47" s="9">
        <f t="shared" si="1"/>
        <v>1.0422099268509044</v>
      </c>
    </row>
    <row r="48" spans="1:7" ht="37.5" x14ac:dyDescent="0.3">
      <c r="A48" s="21" t="s">
        <v>130</v>
      </c>
      <c r="B48" s="35" t="s">
        <v>145</v>
      </c>
      <c r="C48" s="36" t="s">
        <v>143</v>
      </c>
      <c r="D48" s="37">
        <v>7674.7208499999997</v>
      </c>
      <c r="E48" s="37">
        <v>68.149990000000003</v>
      </c>
      <c r="F48" s="9">
        <f t="shared" si="0"/>
        <v>0.88798004946329756</v>
      </c>
      <c r="G48" s="9">
        <f t="shared" si="1"/>
        <v>6.4550795715786452E-2</v>
      </c>
    </row>
    <row r="49" spans="1:7" s="17" customFormat="1" x14ac:dyDescent="0.3">
      <c r="A49" s="23" t="s">
        <v>131</v>
      </c>
      <c r="B49" s="32" t="s">
        <v>149</v>
      </c>
      <c r="C49" s="33" t="s">
        <v>139</v>
      </c>
      <c r="D49" s="34">
        <v>4106.6000000000004</v>
      </c>
      <c r="E49" s="34">
        <v>300</v>
      </c>
      <c r="F49" s="12">
        <f t="shared" si="0"/>
        <v>7.3053133979447713</v>
      </c>
      <c r="G49" s="12">
        <f t="shared" si="1"/>
        <v>0.28415614902857561</v>
      </c>
    </row>
    <row r="50" spans="1:7" ht="37.5" x14ac:dyDescent="0.3">
      <c r="A50" s="21" t="s">
        <v>132</v>
      </c>
      <c r="B50" s="35" t="s">
        <v>149</v>
      </c>
      <c r="C50" s="36" t="s">
        <v>142</v>
      </c>
      <c r="D50" s="37">
        <v>4106.6000000000004</v>
      </c>
      <c r="E50" s="37">
        <v>300</v>
      </c>
      <c r="F50" s="9">
        <f t="shared" si="0"/>
        <v>7.3053133979447713</v>
      </c>
      <c r="G50" s="9">
        <f t="shared" si="1"/>
        <v>0.28415614902857561</v>
      </c>
    </row>
    <row r="51" spans="1:7" s="17" customFormat="1" ht="44.25" customHeight="1" x14ac:dyDescent="0.3">
      <c r="A51" s="23" t="s">
        <v>133</v>
      </c>
      <c r="B51" s="32" t="s">
        <v>146</v>
      </c>
      <c r="C51" s="33" t="s">
        <v>139</v>
      </c>
      <c r="D51" s="34">
        <v>1200</v>
      </c>
      <c r="E51" s="34">
        <v>0</v>
      </c>
      <c r="F51" s="12">
        <f t="shared" si="0"/>
        <v>0</v>
      </c>
      <c r="G51" s="12">
        <f t="shared" si="1"/>
        <v>0</v>
      </c>
    </row>
    <row r="52" spans="1:7" ht="37.5" x14ac:dyDescent="0.3">
      <c r="A52" s="21" t="s">
        <v>134</v>
      </c>
      <c r="B52" s="35" t="s">
        <v>146</v>
      </c>
      <c r="C52" s="36" t="s">
        <v>138</v>
      </c>
      <c r="D52" s="37">
        <v>1200</v>
      </c>
      <c r="E52" s="37">
        <v>0</v>
      </c>
      <c r="F52" s="9">
        <f t="shared" si="0"/>
        <v>0</v>
      </c>
      <c r="G52" s="9">
        <f t="shared" si="1"/>
        <v>0</v>
      </c>
    </row>
    <row r="53" spans="1:7" s="17" customFormat="1" x14ac:dyDescent="0.3">
      <c r="A53" s="23" t="s">
        <v>86</v>
      </c>
      <c r="B53" s="50" t="s">
        <v>172</v>
      </c>
      <c r="C53" s="51" t="s">
        <v>172</v>
      </c>
      <c r="D53" s="34">
        <v>3312023.4604499997</v>
      </c>
      <c r="E53" s="34">
        <v>105575.75509999999</v>
      </c>
      <c r="F53" s="12">
        <f>E53/D53*100</f>
        <v>3.1876511854676166</v>
      </c>
      <c r="G53" s="12">
        <f t="shared" si="1"/>
        <v>100</v>
      </c>
    </row>
    <row r="54" spans="1:7" ht="37.5" x14ac:dyDescent="0.3">
      <c r="A54" s="48" t="s">
        <v>135</v>
      </c>
      <c r="B54" s="35" t="s">
        <v>172</v>
      </c>
      <c r="C54" s="36" t="s">
        <v>172</v>
      </c>
      <c r="D54" s="37">
        <v>-136692.08838999999</v>
      </c>
      <c r="E54" s="37">
        <v>-22687.067589999999</v>
      </c>
      <c r="F54" s="9" t="s">
        <v>172</v>
      </c>
      <c r="G54" s="49" t="s">
        <v>172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CD8C-7387-4BCE-9056-BB6824D703F2}">
  <dimension ref="A2:D17"/>
  <sheetViews>
    <sheetView workbookViewId="0">
      <selection activeCell="G12" sqref="G12"/>
    </sheetView>
  </sheetViews>
  <sheetFormatPr defaultRowHeight="15" x14ac:dyDescent="0.25"/>
  <cols>
    <col min="1" max="1" width="57.140625" customWidth="1"/>
    <col min="2" max="2" width="22.7109375" customWidth="1"/>
    <col min="3" max="3" width="21.140625" customWidth="1"/>
  </cols>
  <sheetData>
    <row r="2" spans="1:3" ht="18.75" x14ac:dyDescent="0.25">
      <c r="A2" s="47" t="s">
        <v>168</v>
      </c>
      <c r="B2" s="47"/>
      <c r="C2" s="47"/>
    </row>
    <row r="3" spans="1:3" ht="18.75" x14ac:dyDescent="0.3">
      <c r="A3" s="45" t="s">
        <v>164</v>
      </c>
      <c r="B3" s="45"/>
      <c r="C3" s="45"/>
    </row>
    <row r="4" spans="1:3" ht="75" x14ac:dyDescent="0.25">
      <c r="A4" s="37" t="s">
        <v>162</v>
      </c>
      <c r="B4" s="37" t="s">
        <v>3</v>
      </c>
      <c r="C4" s="38" t="s">
        <v>81</v>
      </c>
    </row>
    <row r="5" spans="1:3" ht="37.5" x14ac:dyDescent="0.3">
      <c r="A5" s="21" t="s">
        <v>152</v>
      </c>
      <c r="B5" s="19">
        <v>136692.08838999999</v>
      </c>
      <c r="C5" s="19">
        <v>22687.067589999999</v>
      </c>
    </row>
    <row r="6" spans="1:3" ht="19.5" customHeight="1" x14ac:dyDescent="0.3">
      <c r="A6" s="22" t="s">
        <v>153</v>
      </c>
      <c r="B6" s="24"/>
      <c r="C6" s="24"/>
    </row>
    <row r="7" spans="1:3" ht="42.75" customHeight="1" x14ac:dyDescent="0.3">
      <c r="A7" s="23" t="s">
        <v>154</v>
      </c>
      <c r="B7" s="25">
        <v>0</v>
      </c>
      <c r="C7" s="25">
        <v>0</v>
      </c>
    </row>
    <row r="8" spans="1:3" ht="34.5" customHeight="1" x14ac:dyDescent="0.3">
      <c r="A8" s="21" t="s">
        <v>155</v>
      </c>
      <c r="B8" s="19">
        <v>10000</v>
      </c>
      <c r="C8" s="19">
        <v>0</v>
      </c>
    </row>
    <row r="9" spans="1:3" ht="58.5" customHeight="1" x14ac:dyDescent="0.3">
      <c r="A9" s="21" t="s">
        <v>156</v>
      </c>
      <c r="B9" s="19">
        <v>-10000</v>
      </c>
      <c r="C9" s="19">
        <v>0</v>
      </c>
    </row>
    <row r="10" spans="1:3" ht="18.75" x14ac:dyDescent="0.3">
      <c r="A10" s="21" t="s">
        <v>157</v>
      </c>
      <c r="B10" s="19">
        <v>0</v>
      </c>
      <c r="C10" s="19">
        <v>0</v>
      </c>
    </row>
    <row r="11" spans="1:3" ht="18.75" x14ac:dyDescent="0.3">
      <c r="A11" s="21" t="s">
        <v>158</v>
      </c>
      <c r="B11" s="19">
        <v>136692.08838999999</v>
      </c>
      <c r="C11" s="19">
        <v>22687.067589999999</v>
      </c>
    </row>
    <row r="12" spans="1:3" ht="37.5" x14ac:dyDescent="0.3">
      <c r="A12" s="23" t="s">
        <v>159</v>
      </c>
      <c r="B12" s="25">
        <v>136692.08838999999</v>
      </c>
      <c r="C12" s="25">
        <v>22687.067589999999</v>
      </c>
    </row>
    <row r="13" spans="1:3" ht="18.75" x14ac:dyDescent="0.3">
      <c r="A13" s="21" t="s">
        <v>160</v>
      </c>
      <c r="B13" s="19">
        <v>-3185331.37206</v>
      </c>
      <c r="C13" s="19">
        <v>-86930.756800000003</v>
      </c>
    </row>
    <row r="14" spans="1:3" ht="18.75" x14ac:dyDescent="0.3">
      <c r="A14" s="21" t="s">
        <v>161</v>
      </c>
      <c r="B14" s="19">
        <v>3322023.4604499997</v>
      </c>
      <c r="C14" s="19">
        <v>109617.82438999999</v>
      </c>
    </row>
    <row r="17" spans="1:4" ht="49.5" customHeight="1" thickBot="1" x14ac:dyDescent="0.3">
      <c r="A17" s="39" t="s">
        <v>171</v>
      </c>
      <c r="B17" s="40"/>
      <c r="C17" s="41" t="s">
        <v>170</v>
      </c>
      <c r="D17" s="41"/>
    </row>
  </sheetData>
  <mergeCells count="2">
    <mergeCell ref="A3:C3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финансирования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Шалаурова Анна Алексеевна</dc:creator>
  <cp:lastModifiedBy>Шалаурова Анна Алексеевна</cp:lastModifiedBy>
  <dcterms:created xsi:type="dcterms:W3CDTF">2015-06-05T18:19:34Z</dcterms:created>
  <dcterms:modified xsi:type="dcterms:W3CDTF">2024-08-26T07:25:10Z</dcterms:modified>
</cp:coreProperties>
</file>