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halaurovaaa\Desktop\ежемесячный отчет об исполнеии бюджета на 2024\"/>
    </mc:Choice>
  </mc:AlternateContent>
  <xr:revisionPtr revIDLastSave="0" documentId="13_ncr:1_{4D681AD9-2874-4055-A926-A858077C8852}" xr6:coauthVersionLast="47" xr6:coauthVersionMax="47" xr10:uidLastSave="{00000000-0000-0000-0000-000000000000}"/>
  <bookViews>
    <workbookView xWindow="-120" yWindow="-120" windowWidth="29040" windowHeight="15840" activeTab="2" xr2:uid="{00000000-000D-0000-FFFF-FFFF00000000}"/>
  </bookViews>
  <sheets>
    <sheet name="Доходы" sheetId="1" r:id="rId1"/>
    <sheet name="Расходы" sheetId="2" r:id="rId2"/>
    <sheet name="Источники финансирования дефици"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1" l="1"/>
  <c r="D11" i="1"/>
  <c r="D12" i="1"/>
  <c r="D13" i="1"/>
  <c r="D14" i="1"/>
  <c r="D15" i="1"/>
  <c r="D17" i="1"/>
  <c r="D18" i="1"/>
  <c r="D19" i="1"/>
  <c r="D20" i="1"/>
  <c r="D21" i="1"/>
  <c r="D22" i="1"/>
  <c r="D23" i="1"/>
  <c r="D24" i="1"/>
  <c r="D27" i="1"/>
  <c r="D28" i="1"/>
  <c r="D29" i="1"/>
  <c r="D30" i="1"/>
  <c r="D31" i="1"/>
  <c r="D32" i="1"/>
  <c r="D33" i="1"/>
  <c r="D34" i="1"/>
  <c r="D35" i="1"/>
  <c r="D37" i="1"/>
  <c r="D38" i="1"/>
  <c r="D39" i="1"/>
  <c r="D40" i="1"/>
  <c r="D41" i="1"/>
  <c r="D42" i="1"/>
  <c r="D43" i="1"/>
  <c r="D44" i="1"/>
  <c r="D45" i="1"/>
  <c r="D46" i="1"/>
  <c r="D47" i="1"/>
  <c r="D48" i="1"/>
  <c r="D49"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5"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 i="1"/>
  <c r="D9" i="1"/>
  <c r="G6" i="2"/>
  <c r="G9" i="2"/>
  <c r="G11" i="2"/>
  <c r="G15" i="2"/>
  <c r="G16" i="2"/>
  <c r="G19" i="2"/>
  <c r="G20" i="2"/>
  <c r="G23" i="2"/>
  <c r="G24" i="2"/>
  <c r="G27" i="2"/>
  <c r="G28" i="2"/>
  <c r="G29" i="2"/>
  <c r="G31" i="2"/>
  <c r="G32" i="2"/>
  <c r="G33" i="2"/>
  <c r="G34" i="2"/>
  <c r="G35" i="2"/>
  <c r="G36" i="2"/>
  <c r="G37" i="2"/>
  <c r="G38" i="2"/>
  <c r="G39" i="2"/>
  <c r="G40" i="2"/>
  <c r="G41" i="2"/>
  <c r="G42" i="2"/>
  <c r="G43" i="2"/>
  <c r="G44" i="2"/>
  <c r="G45" i="2"/>
  <c r="G46" i="2"/>
  <c r="G47" i="2"/>
  <c r="G48" i="2"/>
  <c r="G49" i="2"/>
  <c r="G50" i="2"/>
  <c r="G51" i="2"/>
  <c r="G52" i="2"/>
  <c r="G53" i="2"/>
  <c r="G54"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G5" i="2"/>
  <c r="F5" i="2"/>
  <c r="G30" i="2" l="1"/>
  <c r="G26" i="2"/>
  <c r="G22" i="2"/>
  <c r="G18" i="2"/>
  <c r="G13" i="2"/>
  <c r="G8" i="2"/>
  <c r="G25" i="2"/>
  <c r="G21" i="2"/>
  <c r="G17" i="2"/>
  <c r="G12" i="2"/>
  <c r="G7" i="2"/>
  <c r="G14" i="2"/>
  <c r="G10" i="2"/>
  <c r="F54" i="2"/>
</calcChain>
</file>

<file path=xl/sharedStrings.xml><?xml version="1.0" encoding="utf-8"?>
<sst xmlns="http://schemas.openxmlformats.org/spreadsheetml/2006/main" count="285" uniqueCount="184">
  <si>
    <t>Наименование 
показателя</t>
  </si>
  <si>
    <t>10</t>
  </si>
  <si>
    <t>Доходы бюджета - всего</t>
  </si>
  <si>
    <t>в том числе:</t>
  </si>
  <si>
    <t>НАЛОГОВЫЕ И НЕНАЛОГОВЫЕ ДОХОДЫ</t>
  </si>
  <si>
    <t>НАЛОГИ НА ПРИБЫЛЬ, ДОХОДЫ</t>
  </si>
  <si>
    <t>Налог на доходы физических лиц</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</si>
  <si>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</si>
  <si>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</si>
  <si>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НА СОВОКУПНЫЙ ДОХОД</t>
  </si>
  <si>
    <t>Налог, взимаемый в связи с применением упрощенной системы налогообложения</t>
  </si>
  <si>
    <t>Единый налог на вмененный доход для отдельных видов деятельности</t>
  </si>
  <si>
    <t>Единый сельскохозяйственный налог</t>
  </si>
  <si>
    <t>Налог, взимаемый в связи с применением патентной системы налогообложения</t>
  </si>
  <si>
    <t>НАЛОГИ НА ИМУЩЕСТВО</t>
  </si>
  <si>
    <t>Налог на имущество физических лиц</t>
  </si>
  <si>
    <t>Земельный налог</t>
  </si>
  <si>
    <t>Земельный налог с физических лиц</t>
  </si>
  <si>
    <t>ГОСУДАРСТВЕННАЯ ПОШЛИНА</t>
  </si>
  <si>
    <t>Государственная пошлина по делам, рассматриваемым в судах общей юрисдикции, мировыми судьями</t>
  </si>
  <si>
    <t>ЗАДОЛЖЕННОСТЬ И ПЕРЕРАСЧЕТЫ ПО ОТМЕНЕННЫМ НАЛОГАМ, СБОРАМ И ИНЫМ ОБЯЗАТЕЛЬНЫМ ПЛАТЕЖАМ</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</si>
  <si>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</si>
  <si>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</si>
  <si>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</si>
  <si>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</si>
  <si>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</si>
  <si>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Доходы от сдачи в аренду имущества, составляющего государственную (муниципальную) казну (за исключением земельных участков)</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</si>
  <si>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</si>
  <si>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</si>
  <si>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</si>
  <si>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ПЛАТЕЖИ ПРИ ПОЛЬЗОВАНИИ ПРИРОДНЫМИ РЕСУРСАМИ</t>
  </si>
  <si>
    <t>Плата за негативное воздействие на окружающую среду</t>
  </si>
  <si>
    <t>ДОХОДЫ ОТ ОКАЗАНИЯ ПЛАТНЫХ УСЛУГ И КОМПЕНСАЦИИ ЗАТРАТ ГОСУДАРСТВА</t>
  </si>
  <si>
    <t>Доходы от оказания платных услуг (работ)</t>
  </si>
  <si>
    <t>Доходы от компенсации затрат государства</t>
  </si>
  <si>
    <t>ДОХОДЫ ОТ ПРОДАЖИ МАТЕРИАЛЬНЫХ И НЕМАТЕРИАЛЬНЫХ АКТИВОВ</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</si>
  <si>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</si>
  <si>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продажи земельных участков, находящихся в государственной и муниципальной собственности</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</si>
  <si>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</si>
  <si>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ШТРАФЫ, САНКЦИИ, ВОЗМЕЩЕНИЕ УЩЕРБА</t>
  </si>
  <si>
    <t>Административные штрафы, установленные Кодексом Российской Федерации об административных правонарушениях</t>
  </si>
  <si>
    <t>Административные штрафы, установленные законами субъектов Российской Федерации об административных правонарушениях</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</si>
  <si>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</si>
  <si>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</si>
  <si>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</si>
  <si>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Платежи в целях возмещения причиненного ущерба (убытков)</t>
  </si>
  <si>
    <t>Платежи, уплачиваемые в целях возмещения вреда</t>
  </si>
  <si>
    <t>ПРОЧИЕ НЕНАЛОГОВЫЕ ДОХОДЫ</t>
  </si>
  <si>
    <t>Прочие неналоговые доходы</t>
  </si>
  <si>
    <t>Инициативные платежи</t>
  </si>
  <si>
    <t>БЕЗВОЗМЕЗДНЫЕ ПОСТУПЛЕНИЯ</t>
  </si>
  <si>
    <t>БЕЗВОЗМЕЗДНЫЕ ПОСТУПЛЕНИЯ ОТ ДРУГИХ БЮДЖЕТОВ БЮДЖЕТНОЙ СИСТЕМЫ РОССИЙСКОЙ ФЕДЕРАЦИИ</t>
  </si>
  <si>
    <t>Дотации бюджетам бюджетной системы Российской Федерации</t>
  </si>
  <si>
    <t>Дотации бюджетам на поддержку мер по обеспечению сбалансированности бюджетов</t>
  </si>
  <si>
    <t>Дотации бюджетам на частичную компенсацию дополнительных расходов на повышение оплаты труда работников бюджетной сферы и иные цели</t>
  </si>
  <si>
    <t>Субсидии бюджетам бюджетной системы Российской Федерации (межбюджетные субсидии)</t>
  </si>
  <si>
    <t>Субсидии бюджетам на софинансирование капитальных вложений в объекты муниципальной собственности</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</si>
  <si>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</si>
  <si>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Субсидии бюджетам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</si>
  <si>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Субсидии бюджетам на строительство и реконструкцию (модернизацию) объектов питьевого водоснабжения</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</si>
  <si>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</si>
  <si>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на реализацию мероприятий по обеспечению жильем молодых семей</t>
  </si>
  <si>
    <t>Субсидии бюджетам на реализацию программ формирования современной городской среды</t>
  </si>
  <si>
    <t>Субсидии бюджетам на обеспечение комплексного развития сельских территорий</t>
  </si>
  <si>
    <t>Субсидии бюджетам на техническое оснащение региональных и муниципальных музеев</t>
  </si>
  <si>
    <t>Субсидии бюджетам на подготовку проектов межевания земельных участков и на проведение кадастровых работ</t>
  </si>
  <si>
    <t>Прочие субсидии</t>
  </si>
  <si>
    <t>Субвенции бюджетам бюджетной системы Российской Федерации</t>
  </si>
  <si>
    <t>Иные межбюджетные трансферты</t>
  </si>
  <si>
    <t>БЕЗВОЗМЕЗДНЫЕ ПОСТУПЛЕНИЯ ОТ ГОСУДАРСТВЕННЫХ (МУНИЦИПАЛЬНЫХ) ОРГАНИЗАЦИЙ</t>
  </si>
  <si>
    <t>БЕЗВОЗМЕЗДНЫЕ ПОСТУПЛЕНИЯ ОТ НЕГОСУДАРСТВЕННЫХ ОРГАНИЗАЦИЙ</t>
  </si>
  <si>
    <t>ПРОЧИЕ БЕЗВОЗМЕЗДНЫЕ ПОСТУПЛЕНИЯ</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</si>
  <si>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</si>
  <si>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t>
  </si>
  <si>
    <t>ОТЧЕТ</t>
  </si>
  <si>
    <t>об исполнении бюджета Волгодского муниципального округа</t>
  </si>
  <si>
    <t>ДОХОДНАЯ ЧАСТЬ БЮДЖЕТА</t>
  </si>
  <si>
    <t>(тыс.руб.)</t>
  </si>
  <si>
    <t>Утверждено в бюджете на 2024 год</t>
  </si>
  <si>
    <t>Структура доходов, %</t>
  </si>
  <si>
    <t>Расходы бюджета - всего</t>
  </si>
  <si>
    <t>ОБЩЕГОСУДАРСТВЕННЫЕ ВОПРОСЫ</t>
  </si>
  <si>
    <t>Функционирование высшего должностного лица субъекта Российской Федерации и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</si>
  <si>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</si>
  <si>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Функционирование Правительства Российской Федерации, высших исполнительных органов субъектов Российской Федерации, местных администраций</t>
  </si>
  <si>
    <t>Судебная система</t>
  </si>
  <si>
    <t>Обеспечение деятельности финансовых, налоговых и таможенных органов и органов финансового (финансово-бюджетного) надзора</t>
  </si>
  <si>
    <t>Резервные фонды</t>
  </si>
  <si>
    <t>Другие общегосударственные вопросы</t>
  </si>
  <si>
    <t>НАЦИОНАЛЬНАЯ ОБОРОНА</t>
  </si>
  <si>
    <t>Мобилизационная и вневойсковая подготовка</t>
  </si>
  <si>
    <t>НАЦИОНАЛЬНАЯ БЕЗОПАСНОСТЬ И ПРАВООХРАНИТЕЛЬНАЯ ДЕЯТЕЛЬНОСТЬ</t>
  </si>
  <si>
    <t>Защита населения и территории от чрезвычайных ситуаций природного и техногенного характера, пожарная безопасность</t>
  </si>
  <si>
    <t>Другие вопросы в области национальной безопасности и правоохранительной деятельности</t>
  </si>
  <si>
    <t>НАЦИОНАЛЬНАЯ ЭКОНОМИКА</t>
  </si>
  <si>
    <t>Сельское хозяйство и рыболовство</t>
  </si>
  <si>
    <t>Дорожное хозяйство (дорожные фонды)</t>
  </si>
  <si>
    <t>Другие вопросы в области национальной экономики</t>
  </si>
  <si>
    <t>ЖИЛИЩНО-КОММУНАЛЬНОЕ ХОЗЯЙСТВО</t>
  </si>
  <si>
    <t>Жилищное хозяйство</t>
  </si>
  <si>
    <t>Коммунальное хозяйство</t>
  </si>
  <si>
    <t>Благоустройство</t>
  </si>
  <si>
    <t>ОХРАНА ОКРУЖАЮЩЕЙ СРЕДЫ</t>
  </si>
  <si>
    <t>Охрана объектов растительного и животного мира и среды их обитания</t>
  </si>
  <si>
    <t>Другие вопросы в области охраны окружающей среды</t>
  </si>
  <si>
    <t>ОБРАЗОВАНИЕ</t>
  </si>
  <si>
    <t>Дошкольное образование</t>
  </si>
  <si>
    <t>Общее образование</t>
  </si>
  <si>
    <t>Дополнительное образование детей</t>
  </si>
  <si>
    <t>Молодежная политика</t>
  </si>
  <si>
    <t>Другие вопросы в области образования</t>
  </si>
  <si>
    <t>КУЛЬТУРА, КИНЕМАТОГРАФИЯ</t>
  </si>
  <si>
    <t>Культура</t>
  </si>
  <si>
    <t>Другие вопросы в области культуры, кинематографии</t>
  </si>
  <si>
    <t>ЗДРАВООХРАНЕНИЕ</t>
  </si>
  <si>
    <t>Санитарно-эпидемиологическое благополучие</t>
  </si>
  <si>
    <t>Другие вопросы в области здравоохранения</t>
  </si>
  <si>
    <t>СОЦИАЛЬНАЯ ПОЛИТИКА</t>
  </si>
  <si>
    <t>Пенсионное обеспечение</t>
  </si>
  <si>
    <t>Социальное обеспечение населения</t>
  </si>
  <si>
    <t>Охрана семьи и детства</t>
  </si>
  <si>
    <t>Другие вопросы в области социальной политики</t>
  </si>
  <si>
    <t>ФИЗИЧЕСКАЯ КУЛЬТУРА И СПОРТ</t>
  </si>
  <si>
    <t>Массовый спорт</t>
  </si>
  <si>
    <t>Спорт высших достижений</t>
  </si>
  <si>
    <t>Другие вопросы в области физической культуры и спорта</t>
  </si>
  <si>
    <t>СРЕДСТВА МАССОВОЙ ИНФОРМАЦИИ</t>
  </si>
  <si>
    <t>Другие вопросы в области средств массовой информации</t>
  </si>
  <si>
    <t>ОБСЛУЖИВАНИЕ ГОСУДАРСТВЕННОГО (МУНИЦИПАЛЬНОГО) ДОЛГА</t>
  </si>
  <si>
    <t>Обслуживание государственного (муниципального) внутреннего долга</t>
  </si>
  <si>
    <t>Результат исполнения бюджета (дефицит/профицит)</t>
  </si>
  <si>
    <t>01</t>
  </si>
  <si>
    <t>00</t>
  </si>
  <si>
    <t>02</t>
  </si>
  <si>
    <t>03</t>
  </si>
  <si>
    <t>04</t>
  </si>
  <si>
    <t>05</t>
  </si>
  <si>
    <t>06</t>
  </si>
  <si>
    <t>11</t>
  </si>
  <si>
    <t>13</t>
  </si>
  <si>
    <t>07</t>
  </si>
  <si>
    <t>14</t>
  </si>
  <si>
    <t>08</t>
  </si>
  <si>
    <t>09</t>
  </si>
  <si>
    <t>12</t>
  </si>
  <si>
    <t>РАСХОДНАЯ ЧАСТЬ БЮДЖЕТА</t>
  </si>
  <si>
    <t>(тыс. руб.)</t>
  </si>
  <si>
    <t xml:space="preserve">Раздел </t>
  </si>
  <si>
    <t>Подраздел</t>
  </si>
  <si>
    <t>Структура расходов, %</t>
  </si>
  <si>
    <t>Х</t>
  </si>
  <si>
    <t>Источники финансирования дефицита бюджетов - всего</t>
  </si>
  <si>
    <t>источники внутреннего финансирования</t>
  </si>
  <si>
    <t>из них:</t>
  </si>
  <si>
    <t>Кредиты кредитных организаций в валюте Российской Федерации</t>
  </si>
  <si>
    <t>источники внешнего финансирования</t>
  </si>
  <si>
    <t>Изменение остатков средств</t>
  </si>
  <si>
    <t>увеличение остатков средств, всего</t>
  </si>
  <si>
    <t>уменьшение остатков средств, всего</t>
  </si>
  <si>
    <t>ИСТОЧНИКИ ФИНАНСИРОВАНИЯ ДЕФИЦИТА БЮДЖЕТА</t>
  </si>
  <si>
    <t xml:space="preserve">Наименование </t>
  </si>
  <si>
    <t>Глава Волгодского муниципального округа</t>
  </si>
  <si>
    <t>И.А. Быков</t>
  </si>
  <si>
    <t>на 1 октября 2024 года</t>
  </si>
  <si>
    <t>Фактическое исполнение на 1 октября 2024 года</t>
  </si>
  <si>
    <t>Процентное исполнение на 1 октября в 2024 году, %</t>
  </si>
  <si>
    <t>Процентное исполнение на 1 октября 2024 года, %</t>
  </si>
  <si>
    <t>Государственная пошлина за государственную регистрацию, а также за совершение прочих юридически значимых действий</t>
  </si>
  <si>
    <t>Доходы от сдачи в аренду имущества, составляющего казну муниципальных округов (за исключением земельных участков) в части сдачи в аренду объектов нежилого фонда</t>
  </si>
  <si>
    <t>Доходы от сдачи в аренду имущества, составляющего казну муниципальных округов (за исключением земельных участков) в части сдачи в наем жилых помещений</t>
  </si>
  <si>
    <t>Доходы от продажи земельных участков, государственная собственность на которые не разграничена</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</si>
  <si>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</si>
  <si>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</si>
  <si>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Платежи, уплачиваемые в целях возмещения вреда, причиняемого автомобильным дорогам</t>
  </si>
  <si>
    <t>Платежи, уплачиваемые в целях возмещения вреда, причиняемого автомобильным дорогам местного значения тяжеловесными транспортными средствами</t>
  </si>
  <si>
    <t>Субвенции местным бюджетам на выполнение передаваемых полномочий субъектов Российской Федерации</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</si>
  <si>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</si>
  <si>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</si>
  <si>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</si>
  <si>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</si>
  <si>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Единая субвенция местным бюджетам из бюджета субъекта Российской Федерации</t>
  </si>
  <si>
    <t>Безвозмездные поступления от государственных (муниципальных) организаций в бюджеты муниципальных округов</t>
  </si>
  <si>
    <t>Поступления от денежных пожертвований, предоставляемых физическими лицами получателям средств бюджетов муниципальных округов</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</si>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</sst>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2" x14ac:knownFonts="1">
    <font>
      <sz val="11"/>
      <color theme="1"/>
      <name val="Calibri"/>
      <family val="2"/>
      <scheme val="minor"/>
    </font>
    <font>
      <sz val="11"/>
      <color theme="1"/>
      <name val="Calibri"/>
      <family val="2"/>
      <charset val="204"/>
      <scheme val="minor"/>
    </font>
    <font>
      <b/>
      <sz val="11"/>
      <color theme="1"/>
      <name val="Calibri"/>
      <family val="2"/>
      <charset val="204"/>
      <scheme val="minor"/>
    </font>
    <font>
      <sz val="10"/>
      <name val="Arial"/>
      <family val="2"/>
      <charset val="204"/>
    </font>
    <font>
      <sz val="14"/>
      <color indexed="8"/>
      <name val="Times New Roman"/>
      <family val="1"/>
      <charset val="204"/>
    </font>
    <font>
      <sz val="14"/>
      <color theme="1"/>
      <name val="Times New Roman"/>
      <family val="1"/>
      <charset val="204"/>
    </font>
    <font>
      <b/>
      <sz val="14"/>
      <color theme="1"/>
      <name val="Times New Roman"/>
      <family val="1"/>
      <charset val="204"/>
    </font>
    <font>
      <sz val="12"/>
      <color theme="1"/>
      <name val="Times New Roman"/>
      <family val="1"/>
      <charset val="204"/>
    </font>
    <font>
      <b/>
      <sz val="14"/>
      <color indexed="8"/>
      <name val="Times New Roman"/>
      <family val="1"/>
      <charset val="204"/>
    </font>
    <font>
      <sz val="8"/>
      <name val="Calibri"/>
      <family val="2"/>
      <scheme val="minor"/>
    </font>
    <font>
      <sz val="14"/>
      <name val="Times New Roman"/>
      <family val="1"/>
      <charset val="204"/>
    </font>
    <font>
      <b/>
      <sz val="14"/>
      <name val="Times New Roman"/>
      <family val="1"/>
      <charset val="204"/>
    </font>
  </fonts>
  <fills count="2">
    <fill>
      <patternFill patternType="none"/>
    </fill>
    <fill>
      <patternFill patternType="gray125"/>
    </fill>
  </fills>
  <borders count="12">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bottom style="medium">
        <color indexed="64"/>
      </bottom>
      <diagonal/>
    </border>
  </borders>
  <cellStyleXfs count="2">
    <xf numFmtId="0" fontId="0" fillId="0" borderId="0"/>
    <xf numFmtId="0" fontId="3" fillId="0" borderId="0"/>
  </cellStyleXfs>
  <cellXfs count="49">
    <xf numFmtId="0" fontId="0" fillId="0" borderId="0" xfId="0"/>
    <xf numFmtId="164" fontId="4" fillId="0" borderId="3" xfId="1" applyNumberFormat="1" applyFont="1" applyBorder="1" applyAlignment="1">
      <alignment horizontal="left" wrapText="1"/>
    </xf>
    <xf numFmtId="164" fontId="4" fillId="0" borderId="3" xfId="1" applyNumberFormat="1" applyFont="1" applyBorder="1" applyAlignment="1">
      <alignment horizontal="right" wrapText="1"/>
    </xf>
    <xf numFmtId="164" fontId="4" fillId="0" borderId="4" xfId="1" applyNumberFormat="1" applyFont="1" applyBorder="1" applyAlignment="1">
      <alignment horizontal="left" wrapText="1"/>
    </xf>
    <xf numFmtId="0" fontId="5" fillId="0" borderId="0" xfId="0" applyFont="1"/>
    <xf numFmtId="164" fontId="4" fillId="0" borderId="3" xfId="1" applyNumberFormat="1" applyFont="1" applyBorder="1" applyAlignment="1">
      <alignment horizontal="center" vertical="center" wrapText="1"/>
    </xf>
    <xf numFmtId="164" fontId="4" fillId="0" borderId="4" xfId="1" applyNumberFormat="1" applyFont="1" applyBorder="1" applyAlignment="1">
      <alignment horizontal="center" vertical="center" wrapText="1"/>
    </xf>
    <xf numFmtId="0" fontId="5" fillId="0" borderId="0" xfId="0" applyFont="1" applyAlignment="1">
      <alignment horizontal="center" vertical="center"/>
    </xf>
    <xf numFmtId="0" fontId="6" fillId="0" borderId="0" xfId="0" applyFont="1"/>
    <xf numFmtId="0" fontId="0" fillId="0" borderId="7" xfId="0" applyBorder="1"/>
    <xf numFmtId="164" fontId="4" fillId="0" borderId="8" xfId="1" applyNumberFormat="1" applyFont="1" applyBorder="1" applyAlignment="1">
      <alignment horizontal="center" vertical="center" wrapText="1"/>
    </xf>
    <xf numFmtId="164" fontId="4" fillId="0" borderId="6" xfId="1" applyNumberFormat="1" applyFont="1" applyBorder="1" applyAlignment="1">
      <alignment horizontal="center" vertical="center" wrapText="1"/>
    </xf>
    <xf numFmtId="164" fontId="4" fillId="0" borderId="5" xfId="1" applyNumberFormat="1" applyFont="1" applyBorder="1" applyAlignment="1">
      <alignment horizontal="center" vertical="center" wrapText="1"/>
    </xf>
    <xf numFmtId="0" fontId="5" fillId="0" borderId="8" xfId="0" applyFont="1" applyBorder="1" applyAlignment="1">
      <alignment horizontal="center" vertical="center" wrapText="1"/>
    </xf>
    <xf numFmtId="164" fontId="8" fillId="0" borderId="3" xfId="1" applyNumberFormat="1" applyFont="1" applyBorder="1" applyAlignment="1">
      <alignment horizontal="left" wrapText="1"/>
    </xf>
    <xf numFmtId="0" fontId="2" fillId="0" borderId="0" xfId="0" applyFont="1"/>
    <xf numFmtId="2" fontId="5" fillId="0" borderId="9" xfId="0" applyNumberFormat="1" applyFont="1" applyBorder="1" applyAlignment="1">
      <alignment horizontal="center" vertical="center"/>
    </xf>
    <xf numFmtId="164" fontId="4" fillId="0" borderId="1" xfId="1" applyNumberFormat="1" applyFont="1" applyBorder="1" applyAlignment="1">
      <alignment horizontal="left" wrapText="1"/>
    </xf>
    <xf numFmtId="49" fontId="4" fillId="0" borderId="3" xfId="1"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164" fontId="4" fillId="0" borderId="10" xfId="0" applyNumberFormat="1" applyFont="1" applyBorder="1" applyAlignment="1">
      <alignment horizontal="center" vertical="center" wrapText="1"/>
    </xf>
    <xf numFmtId="164" fontId="4" fillId="0" borderId="9" xfId="1" applyNumberFormat="1" applyFont="1" applyBorder="1" applyAlignment="1">
      <alignment horizontal="center" vertical="center" wrapText="1"/>
    </xf>
    <xf numFmtId="0" fontId="5" fillId="0" borderId="9" xfId="0" applyFont="1" applyBorder="1" applyAlignment="1">
      <alignment horizontal="center" vertical="center" wrapText="1"/>
    </xf>
    <xf numFmtId="49" fontId="8" fillId="0" borderId="3" xfId="1" applyNumberFormat="1" applyFont="1" applyBorder="1" applyAlignment="1">
      <alignment horizontal="center" vertical="center" wrapText="1"/>
    </xf>
    <xf numFmtId="2" fontId="6" fillId="0" borderId="9" xfId="0" applyNumberFormat="1" applyFont="1" applyBorder="1" applyAlignment="1">
      <alignment horizontal="center" vertical="center"/>
    </xf>
    <xf numFmtId="164" fontId="4" fillId="0" borderId="9" xfId="0" applyNumberFormat="1" applyFont="1" applyBorder="1" applyAlignment="1">
      <alignment horizontal="center" vertical="center" wrapText="1"/>
    </xf>
    <xf numFmtId="164" fontId="4" fillId="0" borderId="2" xfId="0" applyNumberFormat="1" applyFont="1" applyBorder="1" applyAlignment="1">
      <alignment horizontal="center" vertical="center" wrapText="1"/>
    </xf>
    <xf numFmtId="0" fontId="7" fillId="0" borderId="0" xfId="0" applyFont="1" applyAlignment="1">
      <alignment vertical="top"/>
    </xf>
    <xf numFmtId="0" fontId="0" fillId="0" borderId="11" xfId="0" applyBorder="1"/>
    <xf numFmtId="0" fontId="7" fillId="0" borderId="0" xfId="0" applyFont="1" applyAlignment="1">
      <alignment horizontal="center" vertical="center"/>
    </xf>
    <xf numFmtId="0" fontId="5" fillId="0" borderId="0" xfId="0" applyFont="1" applyAlignment="1">
      <alignment horizontal="center" vertical="center"/>
    </xf>
    <xf numFmtId="164" fontId="4" fillId="0" borderId="3" xfId="0" applyNumberFormat="1" applyFont="1" applyBorder="1" applyAlignment="1">
      <alignment horizontal="center" vertical="center" wrapText="1"/>
    </xf>
    <xf numFmtId="0" fontId="10" fillId="0" borderId="3" xfId="0" applyFont="1" applyBorder="1" applyAlignment="1">
      <alignment horizontal="left" vertical="top" wrapText="1"/>
    </xf>
    <xf numFmtId="2" fontId="11" fillId="0" borderId="9" xfId="0" applyNumberFormat="1" applyFont="1" applyBorder="1" applyAlignment="1">
      <alignment horizontal="center" vertical="center"/>
    </xf>
    <xf numFmtId="0" fontId="11" fillId="0" borderId="0" xfId="0" applyFont="1"/>
    <xf numFmtId="0" fontId="10" fillId="0" borderId="0" xfId="0" applyFont="1"/>
    <xf numFmtId="0" fontId="0" fillId="0" borderId="0" xfId="0" applyAlignment="1">
      <alignment horizontal="center" vertical="center"/>
    </xf>
    <xf numFmtId="0" fontId="0" fillId="0" borderId="7" xfId="0" applyBorder="1" applyAlignment="1">
      <alignment horizontal="center" vertical="center"/>
    </xf>
    <xf numFmtId="164" fontId="10" fillId="0" borderId="3" xfId="0" applyNumberFormat="1" applyFont="1" applyBorder="1" applyAlignment="1">
      <alignment horizontal="center" vertical="center" wrapText="1"/>
    </xf>
    <xf numFmtId="0" fontId="1" fillId="0" borderId="0" xfId="0" applyFont="1"/>
    <xf numFmtId="0" fontId="1" fillId="0" borderId="7" xfId="0" applyFont="1" applyBorder="1"/>
    <xf numFmtId="2" fontId="10" fillId="0" borderId="9" xfId="0" applyNumberFormat="1" applyFont="1" applyBorder="1" applyAlignment="1">
      <alignment horizontal="center" vertical="center"/>
    </xf>
    <xf numFmtId="0" fontId="11" fillId="0" borderId="3" xfId="0" applyFont="1" applyBorder="1" applyAlignment="1">
      <alignment horizontal="left" vertical="top" wrapText="1"/>
    </xf>
    <xf numFmtId="164" fontId="11" fillId="0" borderId="3" xfId="0" applyNumberFormat="1" applyFont="1" applyBorder="1" applyAlignment="1">
      <alignment horizontal="center" vertical="center" wrapText="1"/>
    </xf>
    <xf numFmtId="0" fontId="6" fillId="0" borderId="0" xfId="0" applyFont="1" applyAlignment="1">
      <alignment horizontal="center"/>
    </xf>
    <xf numFmtId="0" fontId="7" fillId="0" borderId="0" xfId="0" applyFont="1" applyAlignment="1">
      <alignment horizontal="center"/>
    </xf>
    <xf numFmtId="0" fontId="0" fillId="0" borderId="0" xfId="0" applyAlignment="1">
      <alignment horizontal="center"/>
    </xf>
    <xf numFmtId="0" fontId="5" fillId="0" borderId="0" xfId="0" applyFont="1" applyAlignment="1">
      <alignment horizontal="center"/>
    </xf>
    <xf numFmtId="0" fontId="5" fillId="0" borderId="0" xfId="0" applyFont="1" applyAlignment="1">
      <alignment horizontal="center" vertical="center"/>
    </xf>
  </cellXfs>
  <cellStyles count="2">
    <cellStyle name="Обычный" xfId="0" builtinId="0"/>
    <cellStyle name="Обычный 2" xfId="1" xr:uid="{0EFDE38D-FA32-4F0A-B220-19C707FCBC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5"/>
  <sheetViews>
    <sheetView zoomScale="85" zoomScaleNormal="85" workbookViewId="0">
      <selection activeCell="D17" sqref="D17"/>
    </sheetView>
  </sheetViews>
  <sheetFormatPr defaultRowHeight="18.75" x14ac:dyDescent="0.3"/>
  <cols>
    <col min="1" max="1" width="76.7109375" style="4" customWidth="1"/>
    <col min="2" max="2" width="38.140625" style="30" customWidth="1"/>
    <col min="3" max="3" width="39.5703125" style="30" customWidth="1"/>
    <col min="4" max="4" width="25.85546875" style="39" customWidth="1"/>
    <col min="5" max="5" width="25" style="39" customWidth="1"/>
  </cols>
  <sheetData>
    <row r="1" spans="1:13" ht="15" x14ac:dyDescent="0.25">
      <c r="A1"/>
      <c r="B1" s="36"/>
      <c r="C1" s="36"/>
    </row>
    <row r="2" spans="1:13" x14ac:dyDescent="0.3">
      <c r="A2" s="44" t="s">
        <v>74</v>
      </c>
      <c r="B2" s="44"/>
      <c r="C2" s="44"/>
      <c r="D2" s="44"/>
      <c r="E2" s="44"/>
      <c r="F2" s="8"/>
      <c r="G2" s="8"/>
      <c r="H2" s="8"/>
      <c r="I2" s="8"/>
      <c r="J2" s="8"/>
      <c r="K2" s="8"/>
      <c r="L2" s="8"/>
      <c r="M2" s="8"/>
    </row>
    <row r="3" spans="1:13" x14ac:dyDescent="0.3">
      <c r="A3" s="44" t="s">
        <v>75</v>
      </c>
      <c r="B3" s="44"/>
      <c r="C3" s="44"/>
      <c r="D3" s="44"/>
      <c r="E3" s="44"/>
    </row>
    <row r="4" spans="1:13" x14ac:dyDescent="0.3">
      <c r="A4" s="44" t="s">
        <v>163</v>
      </c>
      <c r="B4" s="44"/>
      <c r="C4" s="44"/>
      <c r="D4" s="44"/>
      <c r="E4" s="44"/>
    </row>
    <row r="5" spans="1:13" ht="18" customHeight="1" x14ac:dyDescent="0.25">
      <c r="A5" s="45" t="s">
        <v>76</v>
      </c>
      <c r="B5" s="46"/>
      <c r="C5" s="46"/>
      <c r="D5" s="46"/>
      <c r="E5" s="46"/>
    </row>
    <row r="6" spans="1:13" ht="18" customHeight="1" x14ac:dyDescent="0.25">
      <c r="A6" s="45" t="s">
        <v>77</v>
      </c>
      <c r="B6" s="45"/>
      <c r="C6" s="45"/>
      <c r="D6" s="45"/>
      <c r="E6" s="45"/>
    </row>
    <row r="7" spans="1:13" ht="15" x14ac:dyDescent="0.25">
      <c r="A7" s="9"/>
      <c r="B7" s="37"/>
      <c r="C7" s="37"/>
      <c r="D7" s="40"/>
      <c r="E7" s="40"/>
    </row>
    <row r="8" spans="1:13" ht="95.25" customHeight="1" x14ac:dyDescent="0.25">
      <c r="A8" s="10" t="s">
        <v>0</v>
      </c>
      <c r="B8" s="11" t="s">
        <v>78</v>
      </c>
      <c r="C8" s="12" t="s">
        <v>164</v>
      </c>
      <c r="D8" s="13" t="s">
        <v>165</v>
      </c>
      <c r="E8" s="13" t="s">
        <v>79</v>
      </c>
    </row>
    <row r="9" spans="1:13" s="34" customFormat="1" x14ac:dyDescent="0.3">
      <c r="A9" s="42" t="s">
        <v>4</v>
      </c>
      <c r="B9" s="43">
        <v>954972.84464000002</v>
      </c>
      <c r="C9" s="43">
        <v>729264.64415999991</v>
      </c>
      <c r="D9" s="33">
        <f>C9/B9*100</f>
        <v>76.36496139687759</v>
      </c>
      <c r="E9" s="33">
        <f>C9*100/$C$95</f>
        <v>28.255057385335352</v>
      </c>
    </row>
    <row r="10" spans="1:13" s="34" customFormat="1" x14ac:dyDescent="0.3">
      <c r="A10" s="42" t="s">
        <v>5</v>
      </c>
      <c r="B10" s="43">
        <v>582395.69999999995</v>
      </c>
      <c r="C10" s="43">
        <v>454674.52425000002</v>
      </c>
      <c r="D10" s="33">
        <f t="shared" ref="D10:D73" si="0">C10/B10*100</f>
        <v>78.069691148131767</v>
      </c>
      <c r="E10" s="33">
        <f t="shared" ref="E10:E73" si="1">C10*100/$C$95</f>
        <v>17.616176620123127</v>
      </c>
    </row>
    <row r="11" spans="1:13" s="35" customFormat="1" x14ac:dyDescent="0.3">
      <c r="A11" s="32" t="s">
        <v>6</v>
      </c>
      <c r="B11" s="38">
        <v>582395.69999999995</v>
      </c>
      <c r="C11" s="38">
        <v>454674.52425000002</v>
      </c>
      <c r="D11" s="41">
        <f t="shared" si="0"/>
        <v>78.069691148131767</v>
      </c>
      <c r="E11" s="41">
        <f t="shared" si="1"/>
        <v>17.616176620123127</v>
      </c>
    </row>
    <row r="12" spans="1:13" s="34" customFormat="1" ht="56.25" x14ac:dyDescent="0.3">
      <c r="A12" s="42" t="s">
        <v>7</v>
      </c>
      <c r="B12" s="43">
        <v>61542</v>
      </c>
      <c r="C12" s="43">
        <v>42164.397549999994</v>
      </c>
      <c r="D12" s="33">
        <f t="shared" si="0"/>
        <v>68.513206509375706</v>
      </c>
      <c r="E12" s="33">
        <f t="shared" si="1"/>
        <v>1.6336421653426001</v>
      </c>
    </row>
    <row r="13" spans="1:13" s="35" customFormat="1" ht="38.25" customHeight="1" x14ac:dyDescent="0.3">
      <c r="A13" s="32" t="s">
        <v>8</v>
      </c>
      <c r="B13" s="38">
        <v>61542</v>
      </c>
      <c r="C13" s="38">
        <v>42164.397549999994</v>
      </c>
      <c r="D13" s="41">
        <f t="shared" si="0"/>
        <v>68.513206509375706</v>
      </c>
      <c r="E13" s="41">
        <f t="shared" si="1"/>
        <v>1.6336421653426001</v>
      </c>
    </row>
    <row r="14" spans="1:13" s="34" customFormat="1" x14ac:dyDescent="0.3">
      <c r="A14" s="42" t="s">
        <v>9</v>
      </c>
      <c r="B14" s="43">
        <v>139529.60000000001</v>
      </c>
      <c r="C14" s="43">
        <v>133215.36887999999</v>
      </c>
      <c r="D14" s="33">
        <f t="shared" si="0"/>
        <v>95.474629669976835</v>
      </c>
      <c r="E14" s="33">
        <f t="shared" si="1"/>
        <v>5.1613744371888099</v>
      </c>
    </row>
    <row r="15" spans="1:13" s="35" customFormat="1" ht="37.5" x14ac:dyDescent="0.3">
      <c r="A15" s="32" t="s">
        <v>10</v>
      </c>
      <c r="B15" s="38">
        <v>117656</v>
      </c>
      <c r="C15" s="38">
        <v>109741.68756000001</v>
      </c>
      <c r="D15" s="41">
        <f t="shared" si="0"/>
        <v>93.27334565173048</v>
      </c>
      <c r="E15" s="41">
        <f t="shared" si="1"/>
        <v>4.2518963512113439</v>
      </c>
    </row>
    <row r="16" spans="1:13" s="35" customFormat="1" ht="37.5" x14ac:dyDescent="0.3">
      <c r="A16" s="32" t="s">
        <v>11</v>
      </c>
      <c r="B16" s="38">
        <v>0</v>
      </c>
      <c r="C16" s="38">
        <v>26.456849999999999</v>
      </c>
      <c r="D16" s="41" t="s">
        <v>183</v>
      </c>
      <c r="E16" s="41">
        <f t="shared" si="1"/>
        <v>1.0250597241640033E-3</v>
      </c>
    </row>
    <row r="17" spans="1:5" s="35" customFormat="1" x14ac:dyDescent="0.3">
      <c r="A17" s="32" t="s">
        <v>12</v>
      </c>
      <c r="B17" s="38">
        <v>13922.6</v>
      </c>
      <c r="C17" s="38">
        <v>15133.20543</v>
      </c>
      <c r="D17" s="41">
        <f t="shared" si="0"/>
        <v>108.69525397555053</v>
      </c>
      <c r="E17" s="41">
        <f t="shared" si="1"/>
        <v>0.58632979299474419</v>
      </c>
    </row>
    <row r="18" spans="1:5" s="35" customFormat="1" ht="37.5" x14ac:dyDescent="0.3">
      <c r="A18" s="32" t="s">
        <v>13</v>
      </c>
      <c r="B18" s="38">
        <v>7951</v>
      </c>
      <c r="C18" s="38">
        <v>8314.0190399999992</v>
      </c>
      <c r="D18" s="41">
        <f t="shared" si="0"/>
        <v>104.56570293044901</v>
      </c>
      <c r="E18" s="41">
        <f t="shared" si="1"/>
        <v>0.32212323325855763</v>
      </c>
    </row>
    <row r="19" spans="1:5" s="34" customFormat="1" ht="18" customHeight="1" x14ac:dyDescent="0.3">
      <c r="A19" s="42" t="s">
        <v>14</v>
      </c>
      <c r="B19" s="43">
        <v>58595</v>
      </c>
      <c r="C19" s="43">
        <v>23715.107600000003</v>
      </c>
      <c r="D19" s="33">
        <f t="shared" si="0"/>
        <v>40.472920215035415</v>
      </c>
      <c r="E19" s="33">
        <f t="shared" si="1"/>
        <v>0.91883204746504832</v>
      </c>
    </row>
    <row r="20" spans="1:5" s="35" customFormat="1" x14ac:dyDescent="0.3">
      <c r="A20" s="32" t="s">
        <v>15</v>
      </c>
      <c r="B20" s="38">
        <v>23487</v>
      </c>
      <c r="C20" s="38">
        <v>8623.5819499999998</v>
      </c>
      <c r="D20" s="41">
        <f t="shared" si="0"/>
        <v>36.716404606803763</v>
      </c>
      <c r="E20" s="41">
        <f t="shared" si="1"/>
        <v>0.33411712032886298</v>
      </c>
    </row>
    <row r="21" spans="1:5" s="34" customFormat="1" x14ac:dyDescent="0.3">
      <c r="A21" s="32" t="s">
        <v>16</v>
      </c>
      <c r="B21" s="38">
        <v>35108</v>
      </c>
      <c r="C21" s="38">
        <v>15091.52565</v>
      </c>
      <c r="D21" s="41">
        <f t="shared" si="0"/>
        <v>42.986002193232309</v>
      </c>
      <c r="E21" s="41">
        <f t="shared" si="1"/>
        <v>0.58471492713618523</v>
      </c>
    </row>
    <row r="22" spans="1:5" s="35" customFormat="1" x14ac:dyDescent="0.3">
      <c r="A22" s="32" t="s">
        <v>17</v>
      </c>
      <c r="B22" s="38">
        <v>24246</v>
      </c>
      <c r="C22" s="38">
        <v>6542.8213699999997</v>
      </c>
      <c r="D22" s="41">
        <f t="shared" si="0"/>
        <v>26.985157840468531</v>
      </c>
      <c r="E22" s="41">
        <f t="shared" si="1"/>
        <v>0.25349891120018242</v>
      </c>
    </row>
    <row r="23" spans="1:5" s="34" customFormat="1" x14ac:dyDescent="0.3">
      <c r="A23" s="42" t="s">
        <v>18</v>
      </c>
      <c r="B23" s="43">
        <v>2362.1</v>
      </c>
      <c r="C23" s="43">
        <v>2036.4919199999999</v>
      </c>
      <c r="D23" s="33">
        <f t="shared" si="0"/>
        <v>86.215313492231488</v>
      </c>
      <c r="E23" s="33">
        <f t="shared" si="1"/>
        <v>7.8903038183964505E-2</v>
      </c>
    </row>
    <row r="24" spans="1:5" s="35" customFormat="1" ht="37.5" x14ac:dyDescent="0.3">
      <c r="A24" s="32" t="s">
        <v>19</v>
      </c>
      <c r="B24" s="38">
        <v>2212.1</v>
      </c>
      <c r="C24" s="38">
        <v>1883.8519199999998</v>
      </c>
      <c r="D24" s="41">
        <f t="shared" si="0"/>
        <v>85.161245874960443</v>
      </c>
      <c r="E24" s="41">
        <f t="shared" si="1"/>
        <v>7.2989064438171131E-2</v>
      </c>
    </row>
    <row r="25" spans="1:5" s="35" customFormat="1" ht="37.5" x14ac:dyDescent="0.3">
      <c r="A25" s="32" t="s">
        <v>167</v>
      </c>
      <c r="B25" s="38">
        <v>0</v>
      </c>
      <c r="C25" s="38">
        <v>60</v>
      </c>
      <c r="D25" s="41" t="s">
        <v>183</v>
      </c>
      <c r="E25" s="41">
        <f t="shared" si="1"/>
        <v>2.3246752145414215E-3</v>
      </c>
    </row>
    <row r="26" spans="1:5" s="34" customFormat="1" ht="56.25" x14ac:dyDescent="0.3">
      <c r="A26" s="42" t="s">
        <v>20</v>
      </c>
      <c r="B26" s="43">
        <v>0</v>
      </c>
      <c r="C26" s="43">
        <v>-9.5799999999999996E-2</v>
      </c>
      <c r="D26" s="33" t="s">
        <v>183</v>
      </c>
      <c r="E26" s="33">
        <f t="shared" si="1"/>
        <v>-3.7117314258844696E-6</v>
      </c>
    </row>
    <row r="27" spans="1:5" s="34" customFormat="1" ht="56.25" x14ac:dyDescent="0.3">
      <c r="A27" s="42" t="s">
        <v>21</v>
      </c>
      <c r="B27" s="43">
        <v>37240.5</v>
      </c>
      <c r="C27" s="43">
        <v>26952.303550000001</v>
      </c>
      <c r="D27" s="33">
        <f t="shared" si="0"/>
        <v>72.373635021012078</v>
      </c>
      <c r="E27" s="33">
        <f t="shared" si="1"/>
        <v>1.0442558672913627</v>
      </c>
    </row>
    <row r="28" spans="1:5" s="35" customFormat="1" ht="61.5" customHeight="1" x14ac:dyDescent="0.3">
      <c r="A28" s="32" t="s">
        <v>22</v>
      </c>
      <c r="B28" s="38">
        <v>37187.5</v>
      </c>
      <c r="C28" s="38">
        <v>26855.848260000002</v>
      </c>
      <c r="D28" s="41">
        <f t="shared" si="0"/>
        <v>72.217407085714285</v>
      </c>
      <c r="E28" s="41">
        <f t="shared" si="1"/>
        <v>1.0405187469251227</v>
      </c>
    </row>
    <row r="29" spans="1:5" s="34" customFormat="1" ht="75" x14ac:dyDescent="0.3">
      <c r="A29" s="32" t="s">
        <v>23</v>
      </c>
      <c r="B29" s="38">
        <v>14602</v>
      </c>
      <c r="C29" s="38">
        <v>7617.3976900000007</v>
      </c>
      <c r="D29" s="41">
        <f t="shared" si="0"/>
        <v>52.166810642377762</v>
      </c>
      <c r="E29" s="41">
        <f t="shared" si="1"/>
        <v>0.29513292682080133</v>
      </c>
    </row>
    <row r="30" spans="1:5" s="35" customFormat="1" ht="93.75" x14ac:dyDescent="0.3">
      <c r="A30" s="32" t="s">
        <v>24</v>
      </c>
      <c r="B30" s="38">
        <v>1286</v>
      </c>
      <c r="C30" s="38">
        <v>2999.62113</v>
      </c>
      <c r="D30" s="41">
        <f t="shared" si="0"/>
        <v>233.25203188180404</v>
      </c>
      <c r="E30" s="41">
        <f t="shared" si="1"/>
        <v>0.11621908156542886</v>
      </c>
    </row>
    <row r="31" spans="1:5" s="34" customFormat="1" ht="57.75" customHeight="1" x14ac:dyDescent="0.3">
      <c r="A31" s="32" t="s">
        <v>25</v>
      </c>
      <c r="B31" s="38">
        <v>161</v>
      </c>
      <c r="C31" s="38">
        <v>135</v>
      </c>
      <c r="D31" s="41">
        <f t="shared" si="0"/>
        <v>83.850931677018636</v>
      </c>
      <c r="E31" s="41">
        <f t="shared" si="1"/>
        <v>5.2305192327181983E-3</v>
      </c>
    </row>
    <row r="32" spans="1:5" s="35" customFormat="1" ht="62.25" customHeight="1" x14ac:dyDescent="0.3">
      <c r="A32" s="32" t="s">
        <v>26</v>
      </c>
      <c r="B32" s="38">
        <v>21138.5</v>
      </c>
      <c r="C32" s="38">
        <v>16103.82944</v>
      </c>
      <c r="D32" s="41">
        <f t="shared" si="0"/>
        <v>76.182460628710643</v>
      </c>
      <c r="E32" s="41">
        <f t="shared" si="1"/>
        <v>0.62393621930617427</v>
      </c>
    </row>
    <row r="33" spans="1:5" s="35" customFormat="1" ht="60.75" customHeight="1" x14ac:dyDescent="0.3">
      <c r="A33" s="32" t="s">
        <v>168</v>
      </c>
      <c r="B33" s="38">
        <v>2000</v>
      </c>
      <c r="C33" s="38">
        <v>1944.7828100000002</v>
      </c>
      <c r="D33" s="41">
        <f t="shared" si="0"/>
        <v>97.239140500000005</v>
      </c>
      <c r="E33" s="41">
        <f t="shared" si="1"/>
        <v>7.5349806601220315E-2</v>
      </c>
    </row>
    <row r="34" spans="1:5" s="35" customFormat="1" ht="61.5" customHeight="1" x14ac:dyDescent="0.3">
      <c r="A34" s="32" t="s">
        <v>169</v>
      </c>
      <c r="B34" s="38">
        <v>19138.5</v>
      </c>
      <c r="C34" s="38">
        <v>14159.046630000001</v>
      </c>
      <c r="D34" s="41">
        <f t="shared" si="0"/>
        <v>73.982008151109028</v>
      </c>
      <c r="E34" s="41">
        <f t="shared" si="1"/>
        <v>0.54858641270495401</v>
      </c>
    </row>
    <row r="35" spans="1:5" s="35" customFormat="1" ht="56.25" x14ac:dyDescent="0.3">
      <c r="A35" s="32" t="s">
        <v>27</v>
      </c>
      <c r="B35" s="38">
        <v>33</v>
      </c>
      <c r="C35" s="38">
        <v>23.83108</v>
      </c>
      <c r="D35" s="41">
        <f t="shared" si="0"/>
        <v>72.215393939393934</v>
      </c>
      <c r="E35" s="41">
        <f t="shared" si="1"/>
        <v>9.2332535019589638E-4</v>
      </c>
    </row>
    <row r="36" spans="1:5" s="35" customFormat="1" ht="75" x14ac:dyDescent="0.3">
      <c r="A36" s="32" t="s">
        <v>28</v>
      </c>
      <c r="B36" s="38">
        <v>0</v>
      </c>
      <c r="C36" s="38">
        <v>46.548580000000001</v>
      </c>
      <c r="D36" s="41" t="s">
        <v>183</v>
      </c>
      <c r="E36" s="41">
        <f t="shared" si="1"/>
        <v>1.8035055033016421E-3</v>
      </c>
    </row>
    <row r="37" spans="1:5" s="35" customFormat="1" ht="112.5" x14ac:dyDescent="0.3">
      <c r="A37" s="32" t="s">
        <v>29</v>
      </c>
      <c r="B37" s="38">
        <v>20</v>
      </c>
      <c r="C37" s="38">
        <v>26.07563</v>
      </c>
      <c r="D37" s="41">
        <f t="shared" si="0"/>
        <v>130.37815000000001</v>
      </c>
      <c r="E37" s="41">
        <f t="shared" si="1"/>
        <v>1.0102895127425454E-3</v>
      </c>
    </row>
    <row r="38" spans="1:5" s="34" customFormat="1" ht="22.5" customHeight="1" x14ac:dyDescent="0.3">
      <c r="A38" s="42" t="s">
        <v>30</v>
      </c>
      <c r="B38" s="43">
        <v>3350</v>
      </c>
      <c r="C38" s="43">
        <v>3213.8654799999999</v>
      </c>
      <c r="D38" s="33">
        <f t="shared" si="0"/>
        <v>95.936282985074627</v>
      </c>
      <c r="E38" s="33">
        <f t="shared" si="1"/>
        <v>0.12451989040377114</v>
      </c>
    </row>
    <row r="39" spans="1:5" s="35" customFormat="1" x14ac:dyDescent="0.3">
      <c r="A39" s="32" t="s">
        <v>31</v>
      </c>
      <c r="B39" s="38">
        <v>3350</v>
      </c>
      <c r="C39" s="38">
        <v>3213.8654799999999</v>
      </c>
      <c r="D39" s="41">
        <f t="shared" si="0"/>
        <v>95.936282985074627</v>
      </c>
      <c r="E39" s="41">
        <f t="shared" si="1"/>
        <v>0.12451989040377114</v>
      </c>
    </row>
    <row r="40" spans="1:5" s="34" customFormat="1" ht="37.5" x14ac:dyDescent="0.3">
      <c r="A40" s="42" t="s">
        <v>32</v>
      </c>
      <c r="B40" s="43">
        <v>308</v>
      </c>
      <c r="C40" s="43">
        <v>329.71776</v>
      </c>
      <c r="D40" s="33">
        <f t="shared" si="0"/>
        <v>107.05122077922078</v>
      </c>
      <c r="E40" s="33">
        <f t="shared" si="1"/>
        <v>1.2774778407768615E-2</v>
      </c>
    </row>
    <row r="41" spans="1:5" s="34" customFormat="1" x14ac:dyDescent="0.3">
      <c r="A41" s="32" t="s">
        <v>33</v>
      </c>
      <c r="B41" s="38">
        <v>108</v>
      </c>
      <c r="C41" s="38">
        <v>54.893999999999998</v>
      </c>
      <c r="D41" s="41">
        <f t="shared" si="0"/>
        <v>50.827777777777769</v>
      </c>
      <c r="E41" s="41">
        <f t="shared" si="1"/>
        <v>2.1268453537839462E-3</v>
      </c>
    </row>
    <row r="42" spans="1:5" s="35" customFormat="1" x14ac:dyDescent="0.3">
      <c r="A42" s="32" t="s">
        <v>34</v>
      </c>
      <c r="B42" s="38">
        <v>200</v>
      </c>
      <c r="C42" s="38">
        <v>274.82375999999999</v>
      </c>
      <c r="D42" s="41">
        <f t="shared" si="0"/>
        <v>137.41188</v>
      </c>
      <c r="E42" s="41">
        <f t="shared" si="1"/>
        <v>1.0647933053984669E-2</v>
      </c>
    </row>
    <row r="43" spans="1:5" s="34" customFormat="1" ht="37.5" x14ac:dyDescent="0.3">
      <c r="A43" s="42" t="s">
        <v>35</v>
      </c>
      <c r="B43" s="43">
        <v>51410.85671</v>
      </c>
      <c r="C43" s="43">
        <v>25211.211769999998</v>
      </c>
      <c r="D43" s="33">
        <f t="shared" si="0"/>
        <v>49.038692181716023</v>
      </c>
      <c r="E43" s="33">
        <f t="shared" si="1"/>
        <v>0.97679798550456587</v>
      </c>
    </row>
    <row r="44" spans="1:5" s="35" customFormat="1" ht="112.5" x14ac:dyDescent="0.3">
      <c r="A44" s="32" t="s">
        <v>36</v>
      </c>
      <c r="B44" s="38">
        <v>7499</v>
      </c>
      <c r="C44" s="38">
        <v>2264.02052</v>
      </c>
      <c r="D44" s="41">
        <f t="shared" si="0"/>
        <v>30.190965728763835</v>
      </c>
      <c r="E44" s="41">
        <f t="shared" si="1"/>
        <v>8.771853980095301E-2</v>
      </c>
    </row>
    <row r="45" spans="1:5" s="35" customFormat="1" ht="37.5" x14ac:dyDescent="0.3">
      <c r="A45" s="32" t="s">
        <v>37</v>
      </c>
      <c r="B45" s="38">
        <v>43154.85671</v>
      </c>
      <c r="C45" s="38">
        <v>20567.081050000001</v>
      </c>
      <c r="D45" s="41">
        <f t="shared" si="0"/>
        <v>47.658786560712002</v>
      </c>
      <c r="E45" s="41">
        <f t="shared" si="1"/>
        <v>0.79686305920665923</v>
      </c>
    </row>
    <row r="46" spans="1:5" s="34" customFormat="1" ht="37.5" x14ac:dyDescent="0.3">
      <c r="A46" s="32" t="s">
        <v>170</v>
      </c>
      <c r="B46" s="38">
        <v>42760.85671</v>
      </c>
      <c r="C46" s="38">
        <v>16454.184160000001</v>
      </c>
      <c r="D46" s="41">
        <f t="shared" si="0"/>
        <v>38.479547478645451</v>
      </c>
      <c r="E46" s="41">
        <f t="shared" si="1"/>
        <v>0.63751056820420093</v>
      </c>
    </row>
    <row r="47" spans="1:5" s="35" customFormat="1" ht="56.25" x14ac:dyDescent="0.3">
      <c r="A47" s="32" t="s">
        <v>171</v>
      </c>
      <c r="B47" s="38">
        <v>394</v>
      </c>
      <c r="C47" s="38">
        <v>4112.89689</v>
      </c>
      <c r="D47" s="41">
        <f t="shared" si="0"/>
        <v>1043.882459390863</v>
      </c>
      <c r="E47" s="41">
        <f t="shared" si="1"/>
        <v>0.15935249100245824</v>
      </c>
    </row>
    <row r="48" spans="1:5" s="35" customFormat="1" ht="93.75" x14ac:dyDescent="0.3">
      <c r="A48" s="32" t="s">
        <v>38</v>
      </c>
      <c r="B48" s="38">
        <v>757</v>
      </c>
      <c r="C48" s="38">
        <v>2380.1102000000001</v>
      </c>
      <c r="D48" s="41">
        <f t="shared" si="0"/>
        <v>314.413500660502</v>
      </c>
      <c r="E48" s="41">
        <f t="shared" si="1"/>
        <v>9.2216386496953767E-2</v>
      </c>
    </row>
    <row r="49" spans="1:5" s="34" customFormat="1" x14ac:dyDescent="0.3">
      <c r="A49" s="42" t="s">
        <v>39</v>
      </c>
      <c r="B49" s="43">
        <v>4289</v>
      </c>
      <c r="C49" s="43">
        <v>4558.3080899999995</v>
      </c>
      <c r="D49" s="33">
        <f t="shared" si="0"/>
        <v>106.27904150151551</v>
      </c>
      <c r="E49" s="33">
        <f t="shared" si="1"/>
        <v>0.17660976395111075</v>
      </c>
    </row>
    <row r="50" spans="1:5" s="34" customFormat="1" ht="56.25" x14ac:dyDescent="0.3">
      <c r="A50" s="32" t="s">
        <v>40</v>
      </c>
      <c r="B50" s="38">
        <v>0</v>
      </c>
      <c r="C50" s="38">
        <v>411.72909999999996</v>
      </c>
      <c r="D50" s="41" t="s">
        <v>183</v>
      </c>
      <c r="E50" s="41">
        <f t="shared" si="1"/>
        <v>1.5952273897924103E-2</v>
      </c>
    </row>
    <row r="51" spans="1:5" s="35" customFormat="1" ht="42.75" customHeight="1" x14ac:dyDescent="0.3">
      <c r="A51" s="32" t="s">
        <v>41</v>
      </c>
      <c r="B51" s="38">
        <v>150</v>
      </c>
      <c r="C51" s="38">
        <v>39.662849999999999</v>
      </c>
      <c r="D51" s="41">
        <f t="shared" si="0"/>
        <v>26.4419</v>
      </c>
      <c r="E51" s="41">
        <f t="shared" si="1"/>
        <v>1.5367207388845702E-3</v>
      </c>
    </row>
    <row r="52" spans="1:5" s="35" customFormat="1" ht="150" x14ac:dyDescent="0.3">
      <c r="A52" s="32" t="s">
        <v>42</v>
      </c>
      <c r="B52" s="38">
        <v>2800</v>
      </c>
      <c r="C52" s="38">
        <v>1001.03175</v>
      </c>
      <c r="D52" s="41">
        <f t="shared" si="0"/>
        <v>35.751133928571427</v>
      </c>
      <c r="E52" s="41">
        <f t="shared" si="1"/>
        <v>3.8784561636567079E-2</v>
      </c>
    </row>
    <row r="53" spans="1:5" s="35" customFormat="1" ht="75" x14ac:dyDescent="0.3">
      <c r="A53" s="32" t="s">
        <v>43</v>
      </c>
      <c r="B53" s="38">
        <v>550</v>
      </c>
      <c r="C53" s="38">
        <v>10.65469</v>
      </c>
      <c r="D53" s="41">
        <f t="shared" si="0"/>
        <v>1.9372163636363637</v>
      </c>
      <c r="E53" s="41">
        <f t="shared" si="1"/>
        <v>4.1281156269370561E-4</v>
      </c>
    </row>
    <row r="54" spans="1:5" s="35" customFormat="1" ht="81.75" customHeight="1" x14ac:dyDescent="0.3">
      <c r="A54" s="32" t="s">
        <v>44</v>
      </c>
      <c r="B54" s="38">
        <v>2250</v>
      </c>
      <c r="C54" s="38">
        <v>990.37706000000003</v>
      </c>
      <c r="D54" s="41">
        <f t="shared" si="0"/>
        <v>44.016758222222222</v>
      </c>
      <c r="E54" s="41">
        <f t="shared" si="1"/>
        <v>3.8371750073873369E-2</v>
      </c>
    </row>
    <row r="55" spans="1:5" s="35" customFormat="1" x14ac:dyDescent="0.3">
      <c r="A55" s="32" t="s">
        <v>45</v>
      </c>
      <c r="B55" s="38">
        <v>159</v>
      </c>
      <c r="C55" s="38">
        <v>462.99113</v>
      </c>
      <c r="D55" s="41">
        <f t="shared" si="0"/>
        <v>291.18938993710691</v>
      </c>
      <c r="E55" s="41">
        <f t="shared" si="1"/>
        <v>1.7938400074392083E-2</v>
      </c>
    </row>
    <row r="56" spans="1:5" s="35" customFormat="1" x14ac:dyDescent="0.3">
      <c r="A56" s="32" t="s">
        <v>46</v>
      </c>
      <c r="B56" s="38">
        <v>1180</v>
      </c>
      <c r="C56" s="38">
        <v>2642.8932599999998</v>
      </c>
      <c r="D56" s="41">
        <f t="shared" si="0"/>
        <v>223.97400508474576</v>
      </c>
      <c r="E56" s="41">
        <f t="shared" si="1"/>
        <v>0.10239780760334294</v>
      </c>
    </row>
    <row r="57" spans="1:5" s="35" customFormat="1" ht="206.25" x14ac:dyDescent="0.3">
      <c r="A57" s="32" t="s">
        <v>172</v>
      </c>
      <c r="B57" s="38">
        <v>1000</v>
      </c>
      <c r="C57" s="38">
        <v>2565.0369999999998</v>
      </c>
      <c r="D57" s="41">
        <f t="shared" si="0"/>
        <v>256.50369999999998</v>
      </c>
      <c r="E57" s="41">
        <f t="shared" si="1"/>
        <v>9.9381298971361387E-2</v>
      </c>
    </row>
    <row r="58" spans="1:5" s="35" customFormat="1" ht="37.5" x14ac:dyDescent="0.3">
      <c r="A58" s="32" t="s">
        <v>173</v>
      </c>
      <c r="B58" s="38">
        <v>180</v>
      </c>
      <c r="C58" s="38">
        <v>77.856259999999992</v>
      </c>
      <c r="D58" s="41">
        <f t="shared" si="0"/>
        <v>43.253477777777775</v>
      </c>
      <c r="E58" s="41">
        <f t="shared" si="1"/>
        <v>3.0165086319815446E-3</v>
      </c>
    </row>
    <row r="59" spans="1:5" s="35" customFormat="1" ht="56.25" x14ac:dyDescent="0.3">
      <c r="A59" s="32" t="s">
        <v>174</v>
      </c>
      <c r="B59" s="38">
        <v>180</v>
      </c>
      <c r="C59" s="38">
        <v>77.856259999999992</v>
      </c>
      <c r="D59" s="41">
        <f t="shared" si="0"/>
        <v>43.253477777777775</v>
      </c>
      <c r="E59" s="41">
        <f t="shared" si="1"/>
        <v>3.0165086319815446E-3</v>
      </c>
    </row>
    <row r="60" spans="1:5" s="34" customFormat="1" x14ac:dyDescent="0.3">
      <c r="A60" s="42" t="s">
        <v>47</v>
      </c>
      <c r="B60" s="43">
        <v>13950.08793</v>
      </c>
      <c r="C60" s="43">
        <v>13193.44311</v>
      </c>
      <c r="D60" s="33">
        <f t="shared" si="0"/>
        <v>94.576056984036512</v>
      </c>
      <c r="E60" s="33">
        <f t="shared" si="1"/>
        <v>0.51117450320465474</v>
      </c>
    </row>
    <row r="61" spans="1:5" s="34" customFormat="1" x14ac:dyDescent="0.3">
      <c r="A61" s="32" t="s">
        <v>48</v>
      </c>
      <c r="B61" s="38">
        <v>7413.43</v>
      </c>
      <c r="C61" s="38">
        <v>8797.7032200000012</v>
      </c>
      <c r="D61" s="41">
        <f t="shared" si="0"/>
        <v>118.67250678835575</v>
      </c>
      <c r="E61" s="41">
        <f t="shared" si="1"/>
        <v>0.34086337700708763</v>
      </c>
    </row>
    <row r="62" spans="1:5" s="35" customFormat="1" x14ac:dyDescent="0.3">
      <c r="A62" s="32" t="s">
        <v>49</v>
      </c>
      <c r="B62" s="38">
        <v>6536.6579299999994</v>
      </c>
      <c r="C62" s="38">
        <v>4395.7398899999998</v>
      </c>
      <c r="D62" s="41">
        <f t="shared" si="0"/>
        <v>67.247512980995168</v>
      </c>
      <c r="E62" s="41">
        <f t="shared" si="1"/>
        <v>0.17031112619756725</v>
      </c>
    </row>
    <row r="63" spans="1:5" s="34" customFormat="1" x14ac:dyDescent="0.3">
      <c r="A63" s="42" t="s">
        <v>50</v>
      </c>
      <c r="B63" s="43">
        <v>3028435.07008</v>
      </c>
      <c r="C63" s="43">
        <v>1851741.0647100001</v>
      </c>
      <c r="D63" s="33">
        <f t="shared" si="0"/>
        <v>61.145146647013441</v>
      </c>
      <c r="E63" s="33">
        <f t="shared" si="1"/>
        <v>71.744942614664666</v>
      </c>
    </row>
    <row r="64" spans="1:5" s="34" customFormat="1" ht="56.25" x14ac:dyDescent="0.3">
      <c r="A64" s="42" t="s">
        <v>51</v>
      </c>
      <c r="B64" s="43">
        <v>3025084.2950399998</v>
      </c>
      <c r="C64" s="43">
        <v>1851712.9124799999</v>
      </c>
      <c r="D64" s="33">
        <f t="shared" si="0"/>
        <v>61.211944259408327</v>
      </c>
      <c r="E64" s="33">
        <f t="shared" si="1"/>
        <v>71.743851868142741</v>
      </c>
    </row>
    <row r="65" spans="1:5" s="34" customFormat="1" ht="37.5" x14ac:dyDescent="0.3">
      <c r="A65" s="32" t="s">
        <v>52</v>
      </c>
      <c r="B65" s="38">
        <v>398603.6</v>
      </c>
      <c r="C65" s="38">
        <v>272598</v>
      </c>
      <c r="D65" s="41">
        <f t="shared" si="0"/>
        <v>68.388243357561251</v>
      </c>
      <c r="E65" s="41">
        <f t="shared" si="1"/>
        <v>10.561696902226039</v>
      </c>
    </row>
    <row r="66" spans="1:5" s="34" customFormat="1" ht="37.5" x14ac:dyDescent="0.3">
      <c r="A66" s="32" t="s">
        <v>53</v>
      </c>
      <c r="B66" s="38">
        <v>122072.6</v>
      </c>
      <c r="C66" s="38">
        <v>78900</v>
      </c>
      <c r="D66" s="41">
        <f t="shared" si="0"/>
        <v>64.633668816753314</v>
      </c>
      <c r="E66" s="41">
        <f t="shared" si="1"/>
        <v>3.0569479071219692</v>
      </c>
    </row>
    <row r="67" spans="1:5" s="35" customFormat="1" ht="26.25" customHeight="1" x14ac:dyDescent="0.3">
      <c r="A67" s="32" t="s">
        <v>54</v>
      </c>
      <c r="B67" s="38">
        <v>276531</v>
      </c>
      <c r="C67" s="38">
        <v>193698</v>
      </c>
      <c r="D67" s="41">
        <f t="shared" si="0"/>
        <v>70.045672998687309</v>
      </c>
      <c r="E67" s="41">
        <f t="shared" si="1"/>
        <v>7.5047489951040705</v>
      </c>
    </row>
    <row r="68" spans="1:5" s="35" customFormat="1" ht="37.5" x14ac:dyDescent="0.3">
      <c r="A68" s="32" t="s">
        <v>55</v>
      </c>
      <c r="B68" s="38">
        <v>1635978.89656</v>
      </c>
      <c r="C68" s="38">
        <v>907079.04549000005</v>
      </c>
      <c r="D68" s="41">
        <f t="shared" si="0"/>
        <v>55.445644647209704</v>
      </c>
      <c r="E68" s="41">
        <f t="shared" si="1"/>
        <v>35.144402911341558</v>
      </c>
    </row>
    <row r="69" spans="1:5" s="35" customFormat="1" ht="37.5" x14ac:dyDescent="0.3">
      <c r="A69" s="32" t="s">
        <v>56</v>
      </c>
      <c r="B69" s="38">
        <v>507838.9</v>
      </c>
      <c r="C69" s="38">
        <v>257764.30580999999</v>
      </c>
      <c r="D69" s="41">
        <f t="shared" si="0"/>
        <v>50.757101476472158</v>
      </c>
      <c r="E69" s="41">
        <f t="shared" si="1"/>
        <v>9.9869715484997048</v>
      </c>
    </row>
    <row r="70" spans="1:5" s="35" customFormat="1" ht="75" x14ac:dyDescent="0.3">
      <c r="A70" s="32" t="s">
        <v>57</v>
      </c>
      <c r="B70" s="38">
        <v>2291.66644</v>
      </c>
      <c r="C70" s="38">
        <v>2291.66644</v>
      </c>
      <c r="D70" s="41">
        <f t="shared" si="0"/>
        <v>100</v>
      </c>
      <c r="E70" s="41">
        <f t="shared" si="1"/>
        <v>8.8789669551072925E-2</v>
      </c>
    </row>
    <row r="71" spans="1:5" s="35" customFormat="1" ht="75" x14ac:dyDescent="0.3">
      <c r="A71" s="32" t="s">
        <v>58</v>
      </c>
      <c r="B71" s="38">
        <v>10435.78125</v>
      </c>
      <c r="C71" s="38">
        <v>8919.4225600000009</v>
      </c>
      <c r="D71" s="41">
        <f t="shared" si="0"/>
        <v>85.46961982362366</v>
      </c>
      <c r="E71" s="41">
        <f t="shared" si="1"/>
        <v>0.34557934255422657</v>
      </c>
    </row>
    <row r="72" spans="1:5" s="35" customFormat="1" ht="37.5" x14ac:dyDescent="0.3">
      <c r="A72" s="32" t="s">
        <v>59</v>
      </c>
      <c r="B72" s="38">
        <v>39169</v>
      </c>
      <c r="C72" s="38">
        <v>1640.25658</v>
      </c>
      <c r="D72" s="41">
        <f t="shared" si="0"/>
        <v>4.1876396640200158</v>
      </c>
      <c r="E72" s="41">
        <f t="shared" si="1"/>
        <v>6.355106361690796E-2</v>
      </c>
    </row>
    <row r="73" spans="1:5" s="35" customFormat="1" ht="75" x14ac:dyDescent="0.3">
      <c r="A73" s="32" t="s">
        <v>60</v>
      </c>
      <c r="B73" s="38">
        <v>35395.563999999998</v>
      </c>
      <c r="C73" s="38">
        <v>27128.36</v>
      </c>
      <c r="D73" s="41">
        <f t="shared" si="0"/>
        <v>76.643389550170752</v>
      </c>
      <c r="E73" s="41">
        <f t="shared" si="1"/>
        <v>1.0510771017192819</v>
      </c>
    </row>
    <row r="74" spans="1:5" s="35" customFormat="1" ht="37.5" x14ac:dyDescent="0.3">
      <c r="A74" s="32" t="s">
        <v>61</v>
      </c>
      <c r="B74" s="38">
        <v>1502.8132499999999</v>
      </c>
      <c r="C74" s="38">
        <v>1502.8132499999999</v>
      </c>
      <c r="D74" s="41">
        <f t="shared" ref="D74:D95" si="2">C74/B74*100</f>
        <v>100</v>
      </c>
      <c r="E74" s="41">
        <f t="shared" ref="E74:E95" si="3">C74*100/$C$95</f>
        <v>5.822587857265734E-2</v>
      </c>
    </row>
    <row r="75" spans="1:5" s="35" customFormat="1" ht="37.5" x14ac:dyDescent="0.3">
      <c r="A75" s="32" t="s">
        <v>62</v>
      </c>
      <c r="B75" s="38">
        <v>11846.87333</v>
      </c>
      <c r="C75" s="38">
        <v>6257.7078600000004</v>
      </c>
      <c r="D75" s="41">
        <f t="shared" si="2"/>
        <v>52.821598456307626</v>
      </c>
      <c r="E75" s="41">
        <f t="shared" si="3"/>
        <v>0.24245230603305068</v>
      </c>
    </row>
    <row r="76" spans="1:5" s="35" customFormat="1" ht="37.5" x14ac:dyDescent="0.3">
      <c r="A76" s="32" t="s">
        <v>63</v>
      </c>
      <c r="B76" s="38">
        <v>11468.183359999999</v>
      </c>
      <c r="C76" s="38">
        <v>11463.20788</v>
      </c>
      <c r="D76" s="41">
        <f t="shared" si="2"/>
        <v>99.95661492458035</v>
      </c>
      <c r="E76" s="41">
        <f t="shared" si="3"/>
        <v>0.44413725396286519</v>
      </c>
    </row>
    <row r="77" spans="1:5" s="35" customFormat="1" ht="37.5" x14ac:dyDescent="0.3">
      <c r="A77" s="32" t="s">
        <v>64</v>
      </c>
      <c r="B77" s="38">
        <v>249.57929000000001</v>
      </c>
      <c r="C77" s="38">
        <v>249.57929000000001</v>
      </c>
      <c r="D77" s="41">
        <f t="shared" si="2"/>
        <v>100</v>
      </c>
      <c r="E77" s="41">
        <f t="shared" si="3"/>
        <v>9.6698464920974263E-3</v>
      </c>
    </row>
    <row r="78" spans="1:5" s="35" customFormat="1" ht="37.5" x14ac:dyDescent="0.3">
      <c r="A78" s="32" t="s">
        <v>65</v>
      </c>
      <c r="B78" s="38">
        <v>40.716000000000001</v>
      </c>
      <c r="C78" s="38">
        <v>0</v>
      </c>
      <c r="D78" s="41">
        <f t="shared" si="2"/>
        <v>0</v>
      </c>
      <c r="E78" s="41">
        <f t="shared" si="3"/>
        <v>0</v>
      </c>
    </row>
    <row r="79" spans="1:5" s="35" customFormat="1" x14ac:dyDescent="0.3">
      <c r="A79" s="32" t="s">
        <v>66</v>
      </c>
      <c r="B79" s="38">
        <v>1015739.81964</v>
      </c>
      <c r="C79" s="38">
        <v>589861.72582000005</v>
      </c>
      <c r="D79" s="41">
        <f t="shared" si="2"/>
        <v>58.072127764869919</v>
      </c>
      <c r="E79" s="41">
        <f t="shared" si="3"/>
        <v>22.853948900339695</v>
      </c>
    </row>
    <row r="80" spans="1:5" s="35" customFormat="1" ht="37.5" x14ac:dyDescent="0.3">
      <c r="A80" s="32" t="s">
        <v>67</v>
      </c>
      <c r="B80" s="38">
        <v>990449.71507999999</v>
      </c>
      <c r="C80" s="38">
        <v>671983.78359000001</v>
      </c>
      <c r="D80" s="41">
        <f t="shared" si="2"/>
        <v>67.846330142638593</v>
      </c>
      <c r="E80" s="41">
        <f t="shared" si="3"/>
        <v>26.035734104757321</v>
      </c>
    </row>
    <row r="81" spans="1:5" s="35" customFormat="1" ht="37.5" x14ac:dyDescent="0.3">
      <c r="A81" s="32" t="s">
        <v>175</v>
      </c>
      <c r="B81" s="38">
        <v>918961.22499999998</v>
      </c>
      <c r="C81" s="38">
        <v>620470.50617999991</v>
      </c>
      <c r="D81" s="41">
        <f t="shared" si="2"/>
        <v>67.518681887802174</v>
      </c>
      <c r="E81" s="41">
        <f t="shared" si="3"/>
        <v>24.039873451176927</v>
      </c>
    </row>
    <row r="82" spans="1:5" s="35" customFormat="1" ht="56.25" x14ac:dyDescent="0.3">
      <c r="A82" s="32" t="s">
        <v>176</v>
      </c>
      <c r="B82" s="38">
        <v>4003</v>
      </c>
      <c r="C82" s="38">
        <v>2889.3224</v>
      </c>
      <c r="D82" s="41">
        <f t="shared" si="2"/>
        <v>72.178925805645761</v>
      </c>
      <c r="E82" s="41">
        <f t="shared" si="3"/>
        <v>0.1119456028349889</v>
      </c>
    </row>
    <row r="83" spans="1:5" s="35" customFormat="1" ht="75" x14ac:dyDescent="0.3">
      <c r="A83" s="32" t="s">
        <v>177</v>
      </c>
      <c r="B83" s="38">
        <v>6.1</v>
      </c>
      <c r="C83" s="38">
        <v>0</v>
      </c>
      <c r="D83" s="41">
        <f t="shared" si="2"/>
        <v>0</v>
      </c>
      <c r="E83" s="41">
        <f t="shared" si="3"/>
        <v>0</v>
      </c>
    </row>
    <row r="84" spans="1:5" s="34" customFormat="1" ht="75" x14ac:dyDescent="0.3">
      <c r="A84" s="32" t="s">
        <v>178</v>
      </c>
      <c r="B84" s="38">
        <v>5755.6900800000003</v>
      </c>
      <c r="C84" s="38">
        <v>4306.5</v>
      </c>
      <c r="D84" s="41">
        <f t="shared" si="2"/>
        <v>74.821610269884445</v>
      </c>
      <c r="E84" s="41">
        <f t="shared" si="3"/>
        <v>0.16685356352371053</v>
      </c>
    </row>
    <row r="85" spans="1:5" s="34" customFormat="1" ht="150" x14ac:dyDescent="0.3">
      <c r="A85" s="32" t="s">
        <v>179</v>
      </c>
      <c r="B85" s="38">
        <v>53900.5</v>
      </c>
      <c r="C85" s="38">
        <v>38489.5</v>
      </c>
      <c r="D85" s="41">
        <f t="shared" si="2"/>
        <v>71.408428493242184</v>
      </c>
      <c r="E85" s="41">
        <f t="shared" si="3"/>
        <v>1.4912597778348673</v>
      </c>
    </row>
    <row r="86" spans="1:5" s="34" customFormat="1" ht="37.5" x14ac:dyDescent="0.3">
      <c r="A86" s="32" t="s">
        <v>180</v>
      </c>
      <c r="B86" s="38">
        <v>7823.2</v>
      </c>
      <c r="C86" s="38">
        <v>5827.9550099999997</v>
      </c>
      <c r="D86" s="41">
        <f t="shared" si="2"/>
        <v>74.495794687595861</v>
      </c>
      <c r="E86" s="41">
        <f t="shared" si="3"/>
        <v>0.22580170938682501</v>
      </c>
    </row>
    <row r="87" spans="1:5" s="35" customFormat="1" x14ac:dyDescent="0.3">
      <c r="A87" s="32" t="s">
        <v>68</v>
      </c>
      <c r="B87" s="38">
        <v>52.083400000000005</v>
      </c>
      <c r="C87" s="38">
        <v>52.083400000000005</v>
      </c>
      <c r="D87" s="41">
        <f t="shared" si="2"/>
        <v>100</v>
      </c>
      <c r="E87" s="41">
        <f t="shared" si="3"/>
        <v>2.0179498178174446E-3</v>
      </c>
    </row>
    <row r="88" spans="1:5" s="34" customFormat="1" ht="56.25" customHeight="1" x14ac:dyDescent="0.3">
      <c r="A88" s="42" t="s">
        <v>69</v>
      </c>
      <c r="B88" s="43">
        <v>2300</v>
      </c>
      <c r="C88" s="43">
        <v>2300</v>
      </c>
      <c r="D88" s="33">
        <f t="shared" si="2"/>
        <v>100</v>
      </c>
      <c r="E88" s="33">
        <f t="shared" si="3"/>
        <v>8.9112549890754483E-2</v>
      </c>
    </row>
    <row r="89" spans="1:5" s="35" customFormat="1" ht="56.25" x14ac:dyDescent="0.3">
      <c r="A89" s="32" t="s">
        <v>181</v>
      </c>
      <c r="B89" s="38">
        <v>2300</v>
      </c>
      <c r="C89" s="38">
        <v>2300</v>
      </c>
      <c r="D89" s="41">
        <f t="shared" si="2"/>
        <v>100</v>
      </c>
      <c r="E89" s="41">
        <f t="shared" si="3"/>
        <v>8.9112549890754483E-2</v>
      </c>
    </row>
    <row r="90" spans="1:5" s="34" customFormat="1" ht="65.25" customHeight="1" x14ac:dyDescent="0.3">
      <c r="A90" s="42" t="s">
        <v>70</v>
      </c>
      <c r="B90" s="43">
        <v>718.76</v>
      </c>
      <c r="C90" s="43">
        <v>728.76</v>
      </c>
      <c r="D90" s="33">
        <f t="shared" si="2"/>
        <v>101.39128499081751</v>
      </c>
      <c r="E90" s="33">
        <f t="shared" si="3"/>
        <v>2.8235505155820104E-2</v>
      </c>
    </row>
    <row r="91" spans="1:5" s="34" customFormat="1" x14ac:dyDescent="0.3">
      <c r="A91" s="42" t="s">
        <v>71</v>
      </c>
      <c r="B91" s="43">
        <v>332.01504</v>
      </c>
      <c r="C91" s="43">
        <v>299.48957999999999</v>
      </c>
      <c r="D91" s="33">
        <f t="shared" si="2"/>
        <v>90.203618486680597</v>
      </c>
      <c r="E91" s="33">
        <f t="shared" si="3"/>
        <v>1.1603600060657002E-2</v>
      </c>
    </row>
    <row r="92" spans="1:5" s="35" customFormat="1" ht="56.25" x14ac:dyDescent="0.3">
      <c r="A92" s="32" t="s">
        <v>182</v>
      </c>
      <c r="B92" s="38">
        <v>332.01504</v>
      </c>
      <c r="C92" s="38">
        <v>299.45008000000001</v>
      </c>
      <c r="D92" s="41">
        <f t="shared" si="2"/>
        <v>90.191721435269926</v>
      </c>
      <c r="E92" s="41">
        <f t="shared" si="3"/>
        <v>1.1602069649474097E-2</v>
      </c>
    </row>
    <row r="93" spans="1:5" s="34" customFormat="1" ht="93.75" x14ac:dyDescent="0.3">
      <c r="A93" s="42" t="s">
        <v>72</v>
      </c>
      <c r="B93" s="43">
        <v>0</v>
      </c>
      <c r="C93" s="43">
        <v>5118.8550500000001</v>
      </c>
      <c r="D93" s="33" t="s">
        <v>183</v>
      </c>
      <c r="E93" s="33">
        <f t="shared" si="3"/>
        <v>0.19832792435941982</v>
      </c>
    </row>
    <row r="94" spans="1:5" s="34" customFormat="1" ht="75" x14ac:dyDescent="0.3">
      <c r="A94" s="42" t="s">
        <v>73</v>
      </c>
      <c r="B94" s="43">
        <v>0</v>
      </c>
      <c r="C94" s="43">
        <v>-8418.9524000000001</v>
      </c>
      <c r="D94" s="33" t="s">
        <v>183</v>
      </c>
      <c r="E94" s="33">
        <f t="shared" si="3"/>
        <v>-0.32618883294473355</v>
      </c>
    </row>
    <row r="95" spans="1:5" s="34" customFormat="1" x14ac:dyDescent="0.3">
      <c r="A95" s="42" t="s">
        <v>2</v>
      </c>
      <c r="B95" s="43">
        <v>3983407.9147199998</v>
      </c>
      <c r="C95" s="43">
        <v>2581005.7088699997</v>
      </c>
      <c r="D95" s="33">
        <f t="shared" si="2"/>
        <v>64.793909238678182</v>
      </c>
      <c r="E95" s="33">
        <f t="shared" si="3"/>
        <v>100</v>
      </c>
    </row>
  </sheetData>
  <mergeCells count="5">
    <mergeCell ref="A3:E3"/>
    <mergeCell ref="A4:E4"/>
    <mergeCell ref="A5:E5"/>
    <mergeCell ref="A6:E6"/>
    <mergeCell ref="A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E4032-D6A8-4187-9DBE-6AEA82E8FC87}">
  <dimension ref="A1:G55"/>
  <sheetViews>
    <sheetView zoomScale="85" zoomScaleNormal="85" workbookViewId="0">
      <selection activeCell="A13" sqref="A13"/>
    </sheetView>
  </sheetViews>
  <sheetFormatPr defaultRowHeight="18.75" x14ac:dyDescent="0.3"/>
  <cols>
    <col min="1" max="1" width="55.42578125" style="4" customWidth="1"/>
    <col min="2" max="2" width="13.5703125" style="7" customWidth="1"/>
    <col min="3" max="3" width="14.28515625" style="7" customWidth="1"/>
    <col min="4" max="4" width="24.5703125" style="30" customWidth="1"/>
    <col min="5" max="5" width="22.7109375" style="30" customWidth="1"/>
    <col min="6" max="7" width="19.28515625" customWidth="1"/>
  </cols>
  <sheetData>
    <row r="1" spans="1:7" s="4" customFormat="1" x14ac:dyDescent="0.3">
      <c r="D1" s="30"/>
      <c r="E1" s="30"/>
    </row>
    <row r="2" spans="1:7" s="4" customFormat="1" x14ac:dyDescent="0.3">
      <c r="A2" s="47" t="s">
        <v>145</v>
      </c>
      <c r="B2" s="47"/>
      <c r="C2" s="47"/>
      <c r="D2" s="47"/>
      <c r="E2" s="47"/>
      <c r="F2" s="47"/>
      <c r="G2" s="47"/>
    </row>
    <row r="3" spans="1:7" s="4" customFormat="1" x14ac:dyDescent="0.3">
      <c r="A3" s="48" t="s">
        <v>146</v>
      </c>
      <c r="B3" s="48"/>
      <c r="C3" s="48"/>
      <c r="D3" s="48"/>
      <c r="E3" s="48"/>
      <c r="F3" s="48"/>
      <c r="G3" s="48"/>
    </row>
    <row r="4" spans="1:7" s="4" customFormat="1" ht="89.25" customHeight="1" x14ac:dyDescent="0.3">
      <c r="A4" s="19" t="s">
        <v>0</v>
      </c>
      <c r="B4" s="19" t="s">
        <v>147</v>
      </c>
      <c r="C4" s="20" t="s">
        <v>148</v>
      </c>
      <c r="D4" s="21" t="s">
        <v>78</v>
      </c>
      <c r="E4" s="21" t="s">
        <v>164</v>
      </c>
      <c r="F4" s="22" t="s">
        <v>166</v>
      </c>
      <c r="G4" s="22" t="s">
        <v>149</v>
      </c>
    </row>
    <row r="5" spans="1:7" s="15" customFormat="1" ht="21.75" customHeight="1" x14ac:dyDescent="0.3">
      <c r="A5" s="14" t="s">
        <v>81</v>
      </c>
      <c r="B5" s="23" t="s">
        <v>131</v>
      </c>
      <c r="C5" s="23" t="s">
        <v>132</v>
      </c>
      <c r="D5" s="31">
        <v>398966.3897</v>
      </c>
      <c r="E5" s="31">
        <v>272961.58822999999</v>
      </c>
      <c r="F5" s="24">
        <f>E5/D5*100</f>
        <v>68.417188835192746</v>
      </c>
      <c r="G5" s="24">
        <f>E5*100/$E$54</f>
        <v>11.111104717369338</v>
      </c>
    </row>
    <row r="6" spans="1:7" ht="56.25" x14ac:dyDescent="0.3">
      <c r="A6" s="1" t="s">
        <v>82</v>
      </c>
      <c r="B6" s="18" t="s">
        <v>131</v>
      </c>
      <c r="C6" s="18" t="s">
        <v>133</v>
      </c>
      <c r="D6" s="31">
        <v>6475</v>
      </c>
      <c r="E6" s="31">
        <v>4586.2581600000003</v>
      </c>
      <c r="F6" s="16">
        <f t="shared" ref="F6:F54" si="0">E6/D6*100</f>
        <v>70.830241853281862</v>
      </c>
      <c r="G6" s="16">
        <f t="shared" ref="G6:G54" si="1">E6*100/$E$54</f>
        <v>0.18668705368797753</v>
      </c>
    </row>
    <row r="7" spans="1:7" ht="75" x14ac:dyDescent="0.3">
      <c r="A7" s="1" t="s">
        <v>83</v>
      </c>
      <c r="B7" s="18" t="s">
        <v>131</v>
      </c>
      <c r="C7" s="18" t="s">
        <v>134</v>
      </c>
      <c r="D7" s="31">
        <v>5800.2</v>
      </c>
      <c r="E7" s="31">
        <v>4542.3031100000007</v>
      </c>
      <c r="F7" s="16">
        <f t="shared" si="0"/>
        <v>78.312870418261454</v>
      </c>
      <c r="G7" s="16">
        <f t="shared" si="1"/>
        <v>0.18489783064537244</v>
      </c>
    </row>
    <row r="8" spans="1:7" ht="75" customHeight="1" x14ac:dyDescent="0.3">
      <c r="A8" s="1" t="s">
        <v>84</v>
      </c>
      <c r="B8" s="18" t="s">
        <v>131</v>
      </c>
      <c r="C8" s="18" t="s">
        <v>135</v>
      </c>
      <c r="D8" s="31">
        <v>199325.96787999998</v>
      </c>
      <c r="E8" s="31">
        <v>135625.39301</v>
      </c>
      <c r="F8" s="16">
        <f t="shared" si="0"/>
        <v>68.042009002886388</v>
      </c>
      <c r="G8" s="16">
        <f t="shared" si="1"/>
        <v>5.5207326197073296</v>
      </c>
    </row>
    <row r="9" spans="1:7" x14ac:dyDescent="0.3">
      <c r="A9" s="1" t="s">
        <v>85</v>
      </c>
      <c r="B9" s="18" t="s">
        <v>131</v>
      </c>
      <c r="C9" s="18" t="s">
        <v>136</v>
      </c>
      <c r="D9" s="31">
        <v>6.1</v>
      </c>
      <c r="E9" s="31">
        <v>0</v>
      </c>
      <c r="F9" s="16">
        <f t="shared" si="0"/>
        <v>0</v>
      </c>
      <c r="G9" s="16">
        <f t="shared" si="1"/>
        <v>0</v>
      </c>
    </row>
    <row r="10" spans="1:7" ht="55.5" customHeight="1" x14ac:dyDescent="0.3">
      <c r="A10" s="1" t="s">
        <v>86</v>
      </c>
      <c r="B10" s="18" t="s">
        <v>131</v>
      </c>
      <c r="C10" s="18" t="s">
        <v>137</v>
      </c>
      <c r="D10" s="31">
        <v>19977.2</v>
      </c>
      <c r="E10" s="31">
        <v>11623.75649</v>
      </c>
      <c r="F10" s="16">
        <f t="shared" si="0"/>
        <v>58.185113479366478</v>
      </c>
      <c r="G10" s="16">
        <f t="shared" si="1"/>
        <v>0.47315366388023106</v>
      </c>
    </row>
    <row r="11" spans="1:7" x14ac:dyDescent="0.3">
      <c r="A11" s="1" t="s">
        <v>87</v>
      </c>
      <c r="B11" s="18" t="s">
        <v>131</v>
      </c>
      <c r="C11" s="18" t="s">
        <v>138</v>
      </c>
      <c r="D11" s="31">
        <v>3380.1602400000002</v>
      </c>
      <c r="E11" s="31">
        <v>0</v>
      </c>
      <c r="F11" s="16">
        <f t="shared" si="0"/>
        <v>0</v>
      </c>
      <c r="G11" s="16">
        <f t="shared" si="1"/>
        <v>0</v>
      </c>
    </row>
    <row r="12" spans="1:7" x14ac:dyDescent="0.3">
      <c r="A12" s="1" t="s">
        <v>88</v>
      </c>
      <c r="B12" s="18" t="s">
        <v>131</v>
      </c>
      <c r="C12" s="18" t="s">
        <v>139</v>
      </c>
      <c r="D12" s="31">
        <v>164001.76158000002</v>
      </c>
      <c r="E12" s="31">
        <v>116583.87745999999</v>
      </c>
      <c r="F12" s="16">
        <f t="shared" si="0"/>
        <v>71.086966589154827</v>
      </c>
      <c r="G12" s="16">
        <f t="shared" si="1"/>
        <v>4.745633549448427</v>
      </c>
    </row>
    <row r="13" spans="1:7" s="15" customFormat="1" x14ac:dyDescent="0.3">
      <c r="A13" s="14" t="s">
        <v>89</v>
      </c>
      <c r="B13" s="23" t="s">
        <v>133</v>
      </c>
      <c r="C13" s="23" t="s">
        <v>132</v>
      </c>
      <c r="D13" s="31">
        <v>4003</v>
      </c>
      <c r="E13" s="31">
        <v>2889.3224</v>
      </c>
      <c r="F13" s="24">
        <f t="shared" si="0"/>
        <v>72.178925805645761</v>
      </c>
      <c r="G13" s="24">
        <f t="shared" si="1"/>
        <v>0.11761201990658895</v>
      </c>
    </row>
    <row r="14" spans="1:7" ht="21" customHeight="1" x14ac:dyDescent="0.3">
      <c r="A14" s="1" t="s">
        <v>90</v>
      </c>
      <c r="B14" s="18" t="s">
        <v>133</v>
      </c>
      <c r="C14" s="18" t="s">
        <v>134</v>
      </c>
      <c r="D14" s="31">
        <v>4003</v>
      </c>
      <c r="E14" s="31">
        <v>2889.3224</v>
      </c>
      <c r="F14" s="16">
        <f t="shared" si="0"/>
        <v>72.178925805645761</v>
      </c>
      <c r="G14" s="16">
        <f t="shared" si="1"/>
        <v>0.11761201990658895</v>
      </c>
    </row>
    <row r="15" spans="1:7" s="15" customFormat="1" ht="64.5" customHeight="1" x14ac:dyDescent="0.3">
      <c r="A15" s="14" t="s">
        <v>91</v>
      </c>
      <c r="B15" s="23" t="s">
        <v>134</v>
      </c>
      <c r="C15" s="23" t="s">
        <v>132</v>
      </c>
      <c r="D15" s="31">
        <v>28785.03441</v>
      </c>
      <c r="E15" s="31">
        <v>21056.567719999999</v>
      </c>
      <c r="F15" s="24">
        <f t="shared" si="0"/>
        <v>73.151094489172792</v>
      </c>
      <c r="G15" s="24">
        <f t="shared" si="1"/>
        <v>0.85712326940360772</v>
      </c>
    </row>
    <row r="16" spans="1:7" ht="75" x14ac:dyDescent="0.3">
      <c r="A16" s="1" t="s">
        <v>92</v>
      </c>
      <c r="B16" s="18" t="s">
        <v>134</v>
      </c>
      <c r="C16" s="18" t="s">
        <v>1</v>
      </c>
      <c r="D16" s="31">
        <v>23083.678609999999</v>
      </c>
      <c r="E16" s="31">
        <v>16605.61534</v>
      </c>
      <c r="F16" s="16">
        <f t="shared" si="0"/>
        <v>71.936607767560673</v>
      </c>
      <c r="G16" s="16">
        <f t="shared" si="1"/>
        <v>0.67594393824975674</v>
      </c>
    </row>
    <row r="17" spans="1:7" ht="56.25" x14ac:dyDescent="0.3">
      <c r="A17" s="1" t="s">
        <v>93</v>
      </c>
      <c r="B17" s="18" t="s">
        <v>134</v>
      </c>
      <c r="C17" s="18" t="s">
        <v>141</v>
      </c>
      <c r="D17" s="31">
        <v>5701.3557999999994</v>
      </c>
      <c r="E17" s="31">
        <v>4450.9523799999997</v>
      </c>
      <c r="F17" s="16">
        <f t="shared" si="0"/>
        <v>78.06831455774082</v>
      </c>
      <c r="G17" s="16">
        <f t="shared" si="1"/>
        <v>0.18117933115385096</v>
      </c>
    </row>
    <row r="18" spans="1:7" s="15" customFormat="1" x14ac:dyDescent="0.3">
      <c r="A18" s="14" t="s">
        <v>94</v>
      </c>
      <c r="B18" s="23" t="s">
        <v>135</v>
      </c>
      <c r="C18" s="23" t="s">
        <v>132</v>
      </c>
      <c r="D18" s="31">
        <v>1002156.54953</v>
      </c>
      <c r="E18" s="31">
        <v>501480.43299</v>
      </c>
      <c r="F18" s="24">
        <f t="shared" si="0"/>
        <v>50.040129281716375</v>
      </c>
      <c r="G18" s="24">
        <f t="shared" si="1"/>
        <v>20.413134466262655</v>
      </c>
    </row>
    <row r="19" spans="1:7" x14ac:dyDescent="0.3">
      <c r="A19" s="1" t="s">
        <v>95</v>
      </c>
      <c r="B19" s="18" t="s">
        <v>135</v>
      </c>
      <c r="C19" s="18" t="s">
        <v>136</v>
      </c>
      <c r="D19" s="31">
        <v>753</v>
      </c>
      <c r="E19" s="31">
        <v>273.22371999999996</v>
      </c>
      <c r="F19" s="16">
        <f t="shared" si="0"/>
        <v>36.284690571049133</v>
      </c>
      <c r="G19" s="16">
        <f t="shared" si="1"/>
        <v>1.1121774986270927E-2</v>
      </c>
    </row>
    <row r="20" spans="1:7" x14ac:dyDescent="0.3">
      <c r="A20" s="1" t="s">
        <v>96</v>
      </c>
      <c r="B20" s="18" t="s">
        <v>135</v>
      </c>
      <c r="C20" s="18" t="s">
        <v>143</v>
      </c>
      <c r="D20" s="31">
        <v>991019.96352999995</v>
      </c>
      <c r="E20" s="31">
        <v>498534.80879000004</v>
      </c>
      <c r="F20" s="16">
        <f t="shared" si="0"/>
        <v>50.30522362175487</v>
      </c>
      <c r="G20" s="16">
        <f t="shared" si="1"/>
        <v>20.293230639660358</v>
      </c>
    </row>
    <row r="21" spans="1:7" ht="37.5" x14ac:dyDescent="0.3">
      <c r="A21" s="1" t="s">
        <v>97</v>
      </c>
      <c r="B21" s="18" t="s">
        <v>135</v>
      </c>
      <c r="C21" s="18" t="s">
        <v>144</v>
      </c>
      <c r="D21" s="31">
        <v>10383.585999999999</v>
      </c>
      <c r="E21" s="31">
        <v>2672.4004799999998</v>
      </c>
      <c r="F21" s="16">
        <f t="shared" si="0"/>
        <v>25.73677802639666</v>
      </c>
      <c r="G21" s="16">
        <f t="shared" si="1"/>
        <v>0.10878205161602521</v>
      </c>
    </row>
    <row r="22" spans="1:7" s="15" customFormat="1" ht="37.5" x14ac:dyDescent="0.3">
      <c r="A22" s="14" t="s">
        <v>98</v>
      </c>
      <c r="B22" s="23" t="s">
        <v>136</v>
      </c>
      <c r="C22" s="23" t="s">
        <v>132</v>
      </c>
      <c r="D22" s="31">
        <v>651161.47120000003</v>
      </c>
      <c r="E22" s="31">
        <v>255267.85244999998</v>
      </c>
      <c r="F22" s="24">
        <f t="shared" si="0"/>
        <v>39.201928206774397</v>
      </c>
      <c r="G22" s="24">
        <f t="shared" si="1"/>
        <v>10.390868026310116</v>
      </c>
    </row>
    <row r="23" spans="1:7" x14ac:dyDescent="0.3">
      <c r="A23" s="1" t="s">
        <v>99</v>
      </c>
      <c r="B23" s="18" t="s">
        <v>136</v>
      </c>
      <c r="C23" s="18" t="s">
        <v>131</v>
      </c>
      <c r="D23" s="31">
        <v>16754.106080000001</v>
      </c>
      <c r="E23" s="31">
        <v>14717.92683</v>
      </c>
      <c r="F23" s="16">
        <f t="shared" si="0"/>
        <v>87.846685222850155</v>
      </c>
      <c r="G23" s="16">
        <f t="shared" si="1"/>
        <v>0.59910417173025743</v>
      </c>
    </row>
    <row r="24" spans="1:7" x14ac:dyDescent="0.3">
      <c r="A24" s="1" t="s">
        <v>100</v>
      </c>
      <c r="B24" s="18" t="s">
        <v>136</v>
      </c>
      <c r="C24" s="18" t="s">
        <v>133</v>
      </c>
      <c r="D24" s="31">
        <v>396299.81883999996</v>
      </c>
      <c r="E24" s="31">
        <v>126933.17948000001</v>
      </c>
      <c r="F24" s="16">
        <f t="shared" si="0"/>
        <v>32.029583019125063</v>
      </c>
      <c r="G24" s="16">
        <f t="shared" si="1"/>
        <v>5.1669095950692068</v>
      </c>
    </row>
    <row r="25" spans="1:7" x14ac:dyDescent="0.3">
      <c r="A25" s="1" t="s">
        <v>101</v>
      </c>
      <c r="B25" s="18" t="s">
        <v>136</v>
      </c>
      <c r="C25" s="18" t="s">
        <v>134</v>
      </c>
      <c r="D25" s="31">
        <v>238107.54628000001</v>
      </c>
      <c r="E25" s="31">
        <v>113616.74614</v>
      </c>
      <c r="F25" s="16">
        <f t="shared" si="0"/>
        <v>47.716566700659548</v>
      </c>
      <c r="G25" s="16">
        <f t="shared" si="1"/>
        <v>4.624854259510653</v>
      </c>
    </row>
    <row r="26" spans="1:7" s="15" customFormat="1" x14ac:dyDescent="0.3">
      <c r="A26" s="14" t="s">
        <v>102</v>
      </c>
      <c r="B26" s="23" t="s">
        <v>137</v>
      </c>
      <c r="C26" s="23" t="s">
        <v>132</v>
      </c>
      <c r="D26" s="31">
        <v>428.3</v>
      </c>
      <c r="E26" s="31">
        <v>100</v>
      </c>
      <c r="F26" s="24">
        <f t="shared" si="0"/>
        <v>23.348120476301656</v>
      </c>
      <c r="G26" s="24">
        <f t="shared" si="1"/>
        <v>4.0705744677917892E-3</v>
      </c>
    </row>
    <row r="27" spans="1:7" ht="37.5" x14ac:dyDescent="0.3">
      <c r="A27" s="1" t="s">
        <v>103</v>
      </c>
      <c r="B27" s="18" t="s">
        <v>137</v>
      </c>
      <c r="C27" s="18" t="s">
        <v>134</v>
      </c>
      <c r="D27" s="31">
        <v>108.3</v>
      </c>
      <c r="E27" s="31">
        <v>0</v>
      </c>
      <c r="F27" s="16">
        <f t="shared" si="0"/>
        <v>0</v>
      </c>
      <c r="G27" s="16">
        <f t="shared" si="1"/>
        <v>0</v>
      </c>
    </row>
    <row r="28" spans="1:7" ht="37.5" x14ac:dyDescent="0.3">
      <c r="A28" s="1" t="s">
        <v>104</v>
      </c>
      <c r="B28" s="18" t="s">
        <v>137</v>
      </c>
      <c r="C28" s="18" t="s">
        <v>136</v>
      </c>
      <c r="D28" s="31">
        <v>320</v>
      </c>
      <c r="E28" s="31">
        <v>100</v>
      </c>
      <c r="F28" s="16">
        <f t="shared" si="0"/>
        <v>31.25</v>
      </c>
      <c r="G28" s="16">
        <f t="shared" si="1"/>
        <v>4.0705744677917892E-3</v>
      </c>
    </row>
    <row r="29" spans="1:7" s="15" customFormat="1" x14ac:dyDescent="0.3">
      <c r="A29" s="14" t="s">
        <v>105</v>
      </c>
      <c r="B29" s="23" t="s">
        <v>140</v>
      </c>
      <c r="C29" s="23" t="s">
        <v>132</v>
      </c>
      <c r="D29" s="31">
        <v>1502097.6735099999</v>
      </c>
      <c r="E29" s="31">
        <v>1031578.72616</v>
      </c>
      <c r="F29" s="24">
        <f t="shared" si="0"/>
        <v>68.675875367643485</v>
      </c>
      <c r="G29" s="24">
        <f t="shared" si="1"/>
        <v>41.991180242240738</v>
      </c>
    </row>
    <row r="30" spans="1:7" x14ac:dyDescent="0.3">
      <c r="A30" s="1" t="s">
        <v>106</v>
      </c>
      <c r="B30" s="18" t="s">
        <v>140</v>
      </c>
      <c r="C30" s="18" t="s">
        <v>131</v>
      </c>
      <c r="D30" s="31">
        <v>469783.38672000001</v>
      </c>
      <c r="E30" s="31">
        <v>322367.17407999997</v>
      </c>
      <c r="F30" s="16">
        <f t="shared" si="0"/>
        <v>68.620386159406067</v>
      </c>
      <c r="G30" s="16">
        <f t="shared" si="1"/>
        <v>13.122195880642389</v>
      </c>
    </row>
    <row r="31" spans="1:7" x14ac:dyDescent="0.3">
      <c r="A31" s="1" t="s">
        <v>107</v>
      </c>
      <c r="B31" s="18" t="s">
        <v>140</v>
      </c>
      <c r="C31" s="18" t="s">
        <v>133</v>
      </c>
      <c r="D31" s="31">
        <v>938126.76483</v>
      </c>
      <c r="E31" s="31">
        <v>653667.24459000002</v>
      </c>
      <c r="F31" s="16">
        <f t="shared" si="0"/>
        <v>69.677922973283088</v>
      </c>
      <c r="G31" s="16">
        <f t="shared" si="1"/>
        <v>26.608011962598646</v>
      </c>
    </row>
    <row r="32" spans="1:7" x14ac:dyDescent="0.3">
      <c r="A32" s="1" t="s">
        <v>108</v>
      </c>
      <c r="B32" s="18" t="s">
        <v>140</v>
      </c>
      <c r="C32" s="18" t="s">
        <v>134</v>
      </c>
      <c r="D32" s="31">
        <v>42915.5095</v>
      </c>
      <c r="E32" s="31">
        <v>23723.037680000001</v>
      </c>
      <c r="F32" s="16">
        <f t="shared" si="0"/>
        <v>55.278471481271829</v>
      </c>
      <c r="G32" s="16">
        <f t="shared" si="1"/>
        <v>0.96566391478670577</v>
      </c>
    </row>
    <row r="33" spans="1:7" x14ac:dyDescent="0.3">
      <c r="A33" s="1" t="s">
        <v>109</v>
      </c>
      <c r="B33" s="18" t="s">
        <v>140</v>
      </c>
      <c r="C33" s="18" t="s">
        <v>140</v>
      </c>
      <c r="D33" s="31">
        <v>1631.4</v>
      </c>
      <c r="E33" s="31">
        <v>391.68700000000001</v>
      </c>
      <c r="F33" s="16">
        <f t="shared" si="0"/>
        <v>24.009255853867842</v>
      </c>
      <c r="G33" s="16">
        <f t="shared" si="1"/>
        <v>1.5943911015659628E-2</v>
      </c>
    </row>
    <row r="34" spans="1:7" x14ac:dyDescent="0.3">
      <c r="A34" s="1" t="s">
        <v>110</v>
      </c>
      <c r="B34" s="18" t="s">
        <v>140</v>
      </c>
      <c r="C34" s="18" t="s">
        <v>143</v>
      </c>
      <c r="D34" s="31">
        <v>49640.612460000004</v>
      </c>
      <c r="E34" s="31">
        <v>31429.58281</v>
      </c>
      <c r="F34" s="16">
        <f t="shared" si="0"/>
        <v>63.314252690427011</v>
      </c>
      <c r="G34" s="16">
        <f t="shared" si="1"/>
        <v>1.2793645731973371</v>
      </c>
    </row>
    <row r="35" spans="1:7" s="15" customFormat="1" x14ac:dyDescent="0.3">
      <c r="A35" s="14" t="s">
        <v>111</v>
      </c>
      <c r="B35" s="23" t="s">
        <v>142</v>
      </c>
      <c r="C35" s="23" t="s">
        <v>132</v>
      </c>
      <c r="D35" s="31">
        <v>219860.48238999999</v>
      </c>
      <c r="E35" s="31">
        <v>156427.91084999999</v>
      </c>
      <c r="F35" s="24">
        <f t="shared" si="0"/>
        <v>71.148716290233551</v>
      </c>
      <c r="G35" s="24">
        <f t="shared" si="1"/>
        <v>6.3675145995602023</v>
      </c>
    </row>
    <row r="36" spans="1:7" x14ac:dyDescent="0.3">
      <c r="A36" s="1" t="s">
        <v>112</v>
      </c>
      <c r="B36" s="18" t="s">
        <v>142</v>
      </c>
      <c r="C36" s="18" t="s">
        <v>131</v>
      </c>
      <c r="D36" s="31">
        <v>214195.08239</v>
      </c>
      <c r="E36" s="31">
        <v>152605.94124000001</v>
      </c>
      <c r="F36" s="16">
        <f t="shared" si="0"/>
        <v>71.246239426794915</v>
      </c>
      <c r="G36" s="16">
        <f t="shared" si="1"/>
        <v>6.2119384804487812</v>
      </c>
    </row>
    <row r="37" spans="1:7" ht="37.5" x14ac:dyDescent="0.3">
      <c r="A37" s="1" t="s">
        <v>113</v>
      </c>
      <c r="B37" s="18" t="s">
        <v>142</v>
      </c>
      <c r="C37" s="18" t="s">
        <v>135</v>
      </c>
      <c r="D37" s="31">
        <v>5665.4</v>
      </c>
      <c r="E37" s="31">
        <v>3821.9696099999996</v>
      </c>
      <c r="F37" s="16">
        <f t="shared" si="0"/>
        <v>67.461602181664134</v>
      </c>
      <c r="G37" s="16">
        <f t="shared" si="1"/>
        <v>0.15557611911142141</v>
      </c>
    </row>
    <row r="38" spans="1:7" s="15" customFormat="1" x14ac:dyDescent="0.3">
      <c r="A38" s="14" t="s">
        <v>114</v>
      </c>
      <c r="B38" s="23" t="s">
        <v>143</v>
      </c>
      <c r="C38" s="23" t="s">
        <v>132</v>
      </c>
      <c r="D38" s="31">
        <v>2662.8</v>
      </c>
      <c r="E38" s="31">
        <v>1838.38717</v>
      </c>
      <c r="F38" s="24">
        <f t="shared" si="0"/>
        <v>69.039626333183108</v>
      </c>
      <c r="G38" s="24">
        <f t="shared" si="1"/>
        <v>7.4832918761180034E-2</v>
      </c>
    </row>
    <row r="39" spans="1:7" ht="21" customHeight="1" x14ac:dyDescent="0.3">
      <c r="A39" s="1" t="s">
        <v>115</v>
      </c>
      <c r="B39" s="18" t="s">
        <v>143</v>
      </c>
      <c r="C39" s="18" t="s">
        <v>140</v>
      </c>
      <c r="D39" s="31">
        <v>372</v>
      </c>
      <c r="E39" s="31">
        <v>93</v>
      </c>
      <c r="F39" s="16">
        <f t="shared" si="0"/>
        <v>25</v>
      </c>
      <c r="G39" s="16">
        <f t="shared" si="1"/>
        <v>3.7856342550463642E-3</v>
      </c>
    </row>
    <row r="40" spans="1:7" x14ac:dyDescent="0.3">
      <c r="A40" s="1" t="s">
        <v>116</v>
      </c>
      <c r="B40" s="18" t="s">
        <v>143</v>
      </c>
      <c r="C40" s="18" t="s">
        <v>143</v>
      </c>
      <c r="D40" s="31">
        <v>2290.8000000000002</v>
      </c>
      <c r="E40" s="31">
        <v>1745.38717</v>
      </c>
      <c r="F40" s="16">
        <f t="shared" si="0"/>
        <v>76.191163349048367</v>
      </c>
      <c r="G40" s="16">
        <f t="shared" si="1"/>
        <v>7.1047284506133679E-2</v>
      </c>
    </row>
    <row r="41" spans="1:7" s="15" customFormat="1" x14ac:dyDescent="0.3">
      <c r="A41" s="14" t="s">
        <v>117</v>
      </c>
      <c r="B41" s="23" t="s">
        <v>1</v>
      </c>
      <c r="C41" s="23" t="s">
        <v>132</v>
      </c>
      <c r="D41" s="31">
        <v>143520.71578</v>
      </c>
      <c r="E41" s="31">
        <v>118713.62329</v>
      </c>
      <c r="F41" s="24">
        <f t="shared" si="0"/>
        <v>82.715322763560977</v>
      </c>
      <c r="G41" s="24">
        <f t="shared" si="1"/>
        <v>4.8323264394332668</v>
      </c>
    </row>
    <row r="42" spans="1:7" x14ac:dyDescent="0.3">
      <c r="A42" s="1" t="s">
        <v>118</v>
      </c>
      <c r="B42" s="18" t="s">
        <v>1</v>
      </c>
      <c r="C42" s="18" t="s">
        <v>131</v>
      </c>
      <c r="D42" s="31">
        <v>13254</v>
      </c>
      <c r="E42" s="31">
        <v>9606.2238699999998</v>
      </c>
      <c r="F42" s="16">
        <f t="shared" si="0"/>
        <v>72.477922664855882</v>
      </c>
      <c r="G42" s="16">
        <f t="shared" si="1"/>
        <v>0.39102849617114033</v>
      </c>
    </row>
    <row r="43" spans="1:7" x14ac:dyDescent="0.3">
      <c r="A43" s="1" t="s">
        <v>119</v>
      </c>
      <c r="B43" s="18" t="s">
        <v>1</v>
      </c>
      <c r="C43" s="18" t="s">
        <v>134</v>
      </c>
      <c r="D43" s="31">
        <v>128096.8495</v>
      </c>
      <c r="E43" s="31">
        <v>108670.60814</v>
      </c>
      <c r="F43" s="16">
        <f t="shared" si="0"/>
        <v>84.834723542517722</v>
      </c>
      <c r="G43" s="16">
        <f t="shared" si="1"/>
        <v>4.4235180289409053</v>
      </c>
    </row>
    <row r="44" spans="1:7" x14ac:dyDescent="0.3">
      <c r="A44" s="1" t="s">
        <v>120</v>
      </c>
      <c r="B44" s="18" t="s">
        <v>1</v>
      </c>
      <c r="C44" s="18" t="s">
        <v>135</v>
      </c>
      <c r="D44" s="31">
        <v>1279.7</v>
      </c>
      <c r="E44" s="31">
        <v>154.52500000000001</v>
      </c>
      <c r="F44" s="16">
        <f t="shared" si="0"/>
        <v>12.075095725560677</v>
      </c>
      <c r="G44" s="16">
        <f t="shared" si="1"/>
        <v>6.2900551963552629E-3</v>
      </c>
    </row>
    <row r="45" spans="1:7" ht="37.5" x14ac:dyDescent="0.3">
      <c r="A45" s="1" t="s">
        <v>121</v>
      </c>
      <c r="B45" s="18" t="s">
        <v>1</v>
      </c>
      <c r="C45" s="18" t="s">
        <v>137</v>
      </c>
      <c r="D45" s="31">
        <v>890.16628000000003</v>
      </c>
      <c r="E45" s="31">
        <v>282.26628000000005</v>
      </c>
      <c r="F45" s="16">
        <f t="shared" si="0"/>
        <v>31.709388048264426</v>
      </c>
      <c r="G45" s="16">
        <f t="shared" si="1"/>
        <v>1.1489859124865684E-2</v>
      </c>
    </row>
    <row r="46" spans="1:7" s="15" customFormat="1" x14ac:dyDescent="0.3">
      <c r="A46" s="14" t="s">
        <v>122</v>
      </c>
      <c r="B46" s="23" t="s">
        <v>138</v>
      </c>
      <c r="C46" s="23" t="s">
        <v>132</v>
      </c>
      <c r="D46" s="31">
        <v>181595.30271000002</v>
      </c>
      <c r="E46" s="31">
        <v>91264.751459999999</v>
      </c>
      <c r="F46" s="24">
        <f t="shared" si="0"/>
        <v>50.257220367503628</v>
      </c>
      <c r="G46" s="24">
        <f t="shared" si="1"/>
        <v>3.7149996710243944</v>
      </c>
    </row>
    <row r="47" spans="1:7" x14ac:dyDescent="0.3">
      <c r="A47" s="1" t="s">
        <v>123</v>
      </c>
      <c r="B47" s="18" t="s">
        <v>138</v>
      </c>
      <c r="C47" s="18" t="s">
        <v>133</v>
      </c>
      <c r="D47" s="31">
        <v>100369.02912000001</v>
      </c>
      <c r="E47" s="31">
        <v>49526.141990000004</v>
      </c>
      <c r="F47" s="16">
        <f t="shared" si="0"/>
        <v>49.344048083584767</v>
      </c>
      <c r="G47" s="16">
        <f t="shared" si="1"/>
        <v>2.0159984907272483</v>
      </c>
    </row>
    <row r="48" spans="1:7" x14ac:dyDescent="0.3">
      <c r="A48" s="1" t="s">
        <v>124</v>
      </c>
      <c r="B48" s="18" t="s">
        <v>138</v>
      </c>
      <c r="C48" s="18" t="s">
        <v>134</v>
      </c>
      <c r="D48" s="31">
        <v>23764.2</v>
      </c>
      <c r="E48" s="31">
        <v>17744.2</v>
      </c>
      <c r="F48" s="16">
        <f t="shared" si="0"/>
        <v>74.667777581403953</v>
      </c>
      <c r="G48" s="16">
        <f t="shared" si="1"/>
        <v>0.72229087471391074</v>
      </c>
    </row>
    <row r="49" spans="1:7" ht="37.5" x14ac:dyDescent="0.3">
      <c r="A49" s="1" t="s">
        <v>125</v>
      </c>
      <c r="B49" s="18" t="s">
        <v>138</v>
      </c>
      <c r="C49" s="18" t="s">
        <v>136</v>
      </c>
      <c r="D49" s="31">
        <v>57462.07359</v>
      </c>
      <c r="E49" s="31">
        <v>23994.409469999999</v>
      </c>
      <c r="F49" s="16">
        <f t="shared" si="0"/>
        <v>41.75695022982201</v>
      </c>
      <c r="G49" s="16">
        <f t="shared" si="1"/>
        <v>0.97671030558323513</v>
      </c>
    </row>
    <row r="50" spans="1:7" s="15" customFormat="1" ht="19.5" customHeight="1" x14ac:dyDescent="0.3">
      <c r="A50" s="14" t="s">
        <v>126</v>
      </c>
      <c r="B50" s="23" t="s">
        <v>144</v>
      </c>
      <c r="C50" s="23" t="s">
        <v>132</v>
      </c>
      <c r="D50" s="31">
        <v>4445.1000000000004</v>
      </c>
      <c r="E50" s="31">
        <v>3076.5450000000001</v>
      </c>
      <c r="F50" s="24">
        <f t="shared" si="0"/>
        <v>69.212053722075993</v>
      </c>
      <c r="G50" s="24">
        <f t="shared" si="1"/>
        <v>0.1252330552601249</v>
      </c>
    </row>
    <row r="51" spans="1:7" ht="37.5" x14ac:dyDescent="0.3">
      <c r="A51" s="1" t="s">
        <v>127</v>
      </c>
      <c r="B51" s="18" t="s">
        <v>144</v>
      </c>
      <c r="C51" s="18" t="s">
        <v>135</v>
      </c>
      <c r="D51" s="31">
        <v>4445.1000000000004</v>
      </c>
      <c r="E51" s="31">
        <v>3076.5450000000001</v>
      </c>
      <c r="F51" s="16">
        <f t="shared" si="0"/>
        <v>69.212053722075993</v>
      </c>
      <c r="G51" s="16">
        <f t="shared" si="1"/>
        <v>0.1252330552601249</v>
      </c>
    </row>
    <row r="52" spans="1:7" s="15" customFormat="1" ht="42" customHeight="1" x14ac:dyDescent="0.3">
      <c r="A52" s="14" t="s">
        <v>128</v>
      </c>
      <c r="B52" s="23" t="s">
        <v>139</v>
      </c>
      <c r="C52" s="23" t="s">
        <v>132</v>
      </c>
      <c r="D52" s="31">
        <v>1200</v>
      </c>
      <c r="E52" s="31">
        <v>0</v>
      </c>
      <c r="F52" s="24">
        <f t="shared" si="0"/>
        <v>0</v>
      </c>
      <c r="G52" s="24">
        <f t="shared" si="1"/>
        <v>0</v>
      </c>
    </row>
    <row r="53" spans="1:7" ht="37.5" x14ac:dyDescent="0.3">
      <c r="A53" s="1" t="s">
        <v>129</v>
      </c>
      <c r="B53" s="18" t="s">
        <v>139</v>
      </c>
      <c r="C53" s="18" t="s">
        <v>131</v>
      </c>
      <c r="D53" s="31">
        <v>1200</v>
      </c>
      <c r="E53" s="31">
        <v>0</v>
      </c>
      <c r="F53" s="16">
        <f t="shared" si="0"/>
        <v>0</v>
      </c>
      <c r="G53" s="16">
        <f t="shared" si="1"/>
        <v>0</v>
      </c>
    </row>
    <row r="54" spans="1:7" s="15" customFormat="1" x14ac:dyDescent="0.3">
      <c r="A54" s="14" t="s">
        <v>80</v>
      </c>
      <c r="B54" s="23" t="s">
        <v>150</v>
      </c>
      <c r="C54" s="23" t="s">
        <v>150</v>
      </c>
      <c r="D54" s="31">
        <v>4140882.81923</v>
      </c>
      <c r="E54" s="31">
        <v>2456655.7077199998</v>
      </c>
      <c r="F54" s="24">
        <f t="shared" si="0"/>
        <v>59.326858908236787</v>
      </c>
      <c r="G54" s="24">
        <f t="shared" si="1"/>
        <v>100</v>
      </c>
    </row>
    <row r="55" spans="1:7" ht="37.5" x14ac:dyDescent="0.3">
      <c r="A55" s="17" t="s">
        <v>130</v>
      </c>
      <c r="B55" s="18" t="s">
        <v>150</v>
      </c>
      <c r="C55" s="18" t="s">
        <v>150</v>
      </c>
      <c r="D55" s="31">
        <v>-157474.90450999999</v>
      </c>
      <c r="E55" s="31">
        <v>124350.00115000001</v>
      </c>
      <c r="F55" s="16" t="s">
        <v>150</v>
      </c>
      <c r="G55" s="16" t="s">
        <v>150</v>
      </c>
    </row>
  </sheetData>
  <mergeCells count="2">
    <mergeCell ref="A2:G2"/>
    <mergeCell ref="A3:G3"/>
  </mergeCells>
  <phoneticPr fontId="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50E2E-79AA-4E20-9189-6158292FF512}">
  <dimension ref="A1:D17"/>
  <sheetViews>
    <sheetView tabSelected="1" workbookViewId="0">
      <selection activeCell="K5" sqref="K5"/>
    </sheetView>
  </sheetViews>
  <sheetFormatPr defaultRowHeight="18.75" x14ac:dyDescent="0.3"/>
  <cols>
    <col min="1" max="1" width="57.7109375" style="4" customWidth="1"/>
    <col min="2" max="2" width="18.28515625" style="7" customWidth="1"/>
    <col min="3" max="3" width="19" style="7" customWidth="1"/>
  </cols>
  <sheetData>
    <row r="1" spans="1:3" ht="15" x14ac:dyDescent="0.25">
      <c r="A1"/>
      <c r="B1"/>
      <c r="C1"/>
    </row>
    <row r="2" spans="1:3" x14ac:dyDescent="0.25">
      <c r="A2" s="48" t="s">
        <v>159</v>
      </c>
      <c r="B2" s="48"/>
      <c r="C2" s="48"/>
    </row>
    <row r="3" spans="1:3" x14ac:dyDescent="0.3">
      <c r="A3" s="47" t="s">
        <v>146</v>
      </c>
      <c r="B3" s="47"/>
      <c r="C3" s="47"/>
    </row>
    <row r="4" spans="1:3" ht="75" x14ac:dyDescent="0.25">
      <c r="A4" s="25" t="s">
        <v>160</v>
      </c>
      <c r="B4" s="25" t="s">
        <v>78</v>
      </c>
      <c r="C4" s="26" t="s">
        <v>164</v>
      </c>
    </row>
    <row r="5" spans="1:3" ht="37.5" x14ac:dyDescent="0.3">
      <c r="A5" s="1" t="s">
        <v>151</v>
      </c>
      <c r="B5" s="31">
        <v>157474.90450999999</v>
      </c>
      <c r="C5" s="31">
        <v>-124350.00115000001</v>
      </c>
    </row>
    <row r="6" spans="1:3" x14ac:dyDescent="0.3">
      <c r="A6" s="3" t="s">
        <v>3</v>
      </c>
      <c r="B6" s="6"/>
      <c r="C6" s="6"/>
    </row>
    <row r="7" spans="1:3" x14ac:dyDescent="0.3">
      <c r="A7" s="1" t="s">
        <v>152</v>
      </c>
      <c r="B7" s="5">
        <v>20783</v>
      </c>
      <c r="C7" s="5">
        <v>0</v>
      </c>
    </row>
    <row r="8" spans="1:3" x14ac:dyDescent="0.3">
      <c r="A8" s="3" t="s">
        <v>153</v>
      </c>
      <c r="B8" s="6"/>
      <c r="C8" s="6"/>
    </row>
    <row r="9" spans="1:3" ht="37.5" x14ac:dyDescent="0.3">
      <c r="A9" s="1" t="s">
        <v>154</v>
      </c>
      <c r="B9" s="5">
        <v>20783</v>
      </c>
      <c r="C9" s="5">
        <v>0</v>
      </c>
    </row>
    <row r="10" spans="1:3" x14ac:dyDescent="0.3">
      <c r="A10" s="1" t="s">
        <v>155</v>
      </c>
      <c r="B10" s="5">
        <v>0</v>
      </c>
      <c r="C10" s="5">
        <v>0</v>
      </c>
    </row>
    <row r="11" spans="1:3" x14ac:dyDescent="0.3">
      <c r="A11" s="3" t="s">
        <v>153</v>
      </c>
      <c r="B11" s="6"/>
      <c r="C11" s="6"/>
    </row>
    <row r="12" spans="1:3" x14ac:dyDescent="0.3">
      <c r="A12" s="2"/>
      <c r="B12" s="5">
        <v>0</v>
      </c>
      <c r="C12" s="5">
        <v>0</v>
      </c>
    </row>
    <row r="13" spans="1:3" x14ac:dyDescent="0.3">
      <c r="A13" s="1" t="s">
        <v>156</v>
      </c>
      <c r="B13" s="31">
        <v>136691.90450999999</v>
      </c>
      <c r="C13" s="31">
        <v>-124350.00115000001</v>
      </c>
    </row>
    <row r="14" spans="1:3" x14ac:dyDescent="0.3">
      <c r="A14" s="1" t="s">
        <v>157</v>
      </c>
      <c r="B14" s="31">
        <v>-4004190.9147199998</v>
      </c>
      <c r="C14" s="31">
        <v>-2622015.3615600001</v>
      </c>
    </row>
    <row r="15" spans="1:3" x14ac:dyDescent="0.3">
      <c r="A15" s="1" t="s">
        <v>158</v>
      </c>
      <c r="B15" s="31">
        <v>4140882.81923</v>
      </c>
      <c r="C15" s="31">
        <v>2497665.3604099997</v>
      </c>
    </row>
    <row r="17" spans="1:4" ht="33.75" customHeight="1" thickBot="1" x14ac:dyDescent="0.3">
      <c r="A17" s="27" t="s">
        <v>161</v>
      </c>
      <c r="B17" s="28"/>
      <c r="C17" s="29" t="s">
        <v>162</v>
      </c>
      <c r="D17" s="29"/>
    </row>
  </sheetData>
  <mergeCells count="2">
    <mergeCell ref="A3:C3"/>
    <mergeCell ref="A2:C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 финансирования дефици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Шалаурова Анна Алексеевна</dc:creator>
  <cp:lastModifiedBy>Шалаурова Анна Алексеевна</cp:lastModifiedBy>
  <dcterms:created xsi:type="dcterms:W3CDTF">2015-06-05T18:19:34Z</dcterms:created>
  <dcterms:modified xsi:type="dcterms:W3CDTF">2024-10-28T05:47:00Z</dcterms:modified>
</cp:coreProperties>
</file>