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laurovaaa\Desktop\ежемесячный отчет об исполнеии бюджета на 2024\2025\"/>
    </mc:Choice>
  </mc:AlternateContent>
  <xr:revisionPtr revIDLastSave="0" documentId="13_ncr:1_{CD331562-29DB-4A52-BCCF-CE5E428594E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</sheets>
  <definedNames>
    <definedName name="_xlnm._FilterDatabase" localSheetId="1" hidden="1">Расходы!$A$4:$E$53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" i="2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81" i="1"/>
  <c r="D10" i="1"/>
</calcChain>
</file>

<file path=xl/sharedStrings.xml><?xml version="1.0" encoding="utf-8"?>
<sst xmlns="http://schemas.openxmlformats.org/spreadsheetml/2006/main" count="266" uniqueCount="168">
  <si>
    <t>Доходы бюджета - всего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</si>
  <si>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</si>
  <si>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</si>
  <si>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</si>
  <si>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</si>
  <si>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</si>
  <si>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</si>
  <si>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</si>
  <si>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</si>
  <si>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</si>
  <si>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</si>
  <si>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</si>
  <si>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</si>
  <si>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</si>
  <si>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</si>
  <si>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</si>
  <si>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</si>
  <si>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</si>
  <si>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</si>
  <si>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</si>
  <si>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</si>
  <si>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</si>
  <si>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</si>
  <si>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</si>
  <si>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</si>
  <si>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</si>
  <si>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</si>
  <si>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</si>
  <si>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</si>
  <si>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</si>
  <si>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</si>
  <si>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</si>
  <si>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</si>
  <si>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</si>
  <si>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</si>
  <si>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ПРОЧИЕ НЕНАЛОГОВЫЕ ДОХОДЫ</t>
  </si>
  <si>
    <t>Невыясненные поступления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</si>
  <si>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</si>
  <si>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</si>
  <si>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</si>
  <si>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</si>
  <si>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</si>
  <si>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</si>
  <si>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</si>
  <si>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обеспечение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</si>
  <si>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</si>
  <si>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</si>
  <si>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</si>
  <si>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</si>
  <si>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</si>
  <si>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</si>
  <si>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</si>
  <si>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Прочие субвенции</t>
  </si>
  <si>
    <t>Иные межбюджетные трансферты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</si>
  <si>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</si>
  <si>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</si>
  <si>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</si>
  <si>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</si>
  <si>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10</t>
  </si>
  <si>
    <t>Расходы бюджета - всего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</si>
  <si>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</si>
  <si>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</si>
  <si>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</si>
  <si>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</si>
  <si>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</si>
  <si>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</si>
  <si>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</si>
  <si>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</si>
  <si>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</si>
  <si>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</si>
  <si>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</si>
  <si>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</si>
  <si>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</si>
  <si>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</si>
  <si>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</si>
  <si>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</si>
  <si>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</si>
  <si>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</si>
  <si>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</si>
  <si>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</si>
  <si>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</si>
  <si>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</si>
  <si>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</si>
  <si>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</si>
  <si>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</si>
  <si>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</si>
  <si>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</si>
  <si>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</si>
  <si>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</si>
  <si>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</si>
  <si>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</si>
  <si>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</si>
  <si>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</si>
  <si>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</si>
  <si>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</si>
  <si>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</si>
  <si>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</si>
  <si>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</si>
  <si>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</si>
  <si>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</si>
  <si>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</si>
  <si>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</si>
  <si>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</si>
  <si>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</si>
  <si>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</si>
  <si>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</si>
  <si>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</si>
  <si>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</si>
  <si>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Источники финансирования дефицита бюджета - всего</t>
  </si>
  <si>
    <t>из них:
Бюджетные кредиты из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</si>
  <si>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</si>
  <si>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</si>
  <si>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</si>
  <si>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</si>
  <si>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(расшифровка подписи)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</si>
  <si>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</si>
  <si>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</si>
  <si>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</si>
  <si>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</si>
  <si>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</si>
  <si>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</si>
  <si>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</si>
  <si>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</si>
  <si>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</si>
  <si>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14</t>
  </si>
  <si>
    <t>09</t>
  </si>
  <si>
    <t>12</t>
  </si>
  <si>
    <t>07</t>
  </si>
  <si>
    <t>08</t>
  </si>
  <si>
    <t>РАСХОДНАЯ ЧАСТЬ БЮДЖЕТА</t>
  </si>
  <si>
    <t>(тыс. руб.)</t>
  </si>
  <si>
    <t>Наименование 
показателя</t>
  </si>
  <si>
    <t xml:space="preserve">Раздел </t>
  </si>
  <si>
    <t>Подраздел</t>
  </si>
  <si>
    <t>Структура расходов, %</t>
  </si>
  <si>
    <t>ОБЩЕГОСУДАРСТВЕННЫЕ ВОПРОСЫ</t>
  </si>
  <si>
    <t>Утверждено в бюджете на 2025 год</t>
  </si>
  <si>
    <t>НАЛОГОВЫЕ И НЕНАЛОГОВЫЕ ДОХОДЫ</t>
  </si>
  <si>
    <t>ОТЧЕТ</t>
  </si>
  <si>
    <t>об исполнении бюджета Волгодского муниципального округа</t>
  </si>
  <si>
    <t>ДОХОДНАЯ ЧАСТЬ БЮДЖЕТА</t>
  </si>
  <si>
    <t>(тыс.руб.)</t>
  </si>
  <si>
    <t>Структура доходов, %</t>
  </si>
  <si>
    <t>-</t>
  </si>
  <si>
    <t>ИСТОЧНИКИ ФИНАНСИРОВАНИЯ ДЕФИЦИТА БЮДЖЕТА</t>
  </si>
  <si>
    <t xml:space="preserve">Наименование </t>
  </si>
  <si>
    <t>Туристический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</si>
  <si>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</si>
  <si>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</si>
  <si>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Платежи в целях возмещения причиненного ущерба (убытков)</t>
  </si>
  <si>
    <t>Субсидии бюджетам на софинансирование капитальных вложений в объекты муниципальной собственности</t>
  </si>
  <si>
    <t>Субсидии бюджетам на реализацию программы комплексного развития молодежной политики в субъектах Российской Федерации "Регион для молодых"</t>
  </si>
  <si>
    <t>Субсидии бюджетам на реализацию мероприятий по модернизации коммунальной инфраструктуры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</si>
  <si>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</si>
  <si>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Субсидии бюджетам на реализацию программ формирования современной городской среды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</si>
  <si>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</si>
  <si>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на подготовку проектов межевания земельных участков и на проведение кадастровых работ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</si>
  <si>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</si>
  <si>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</si>
  <si>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Фактическое исполнение на 1 мая 2025 года</t>
  </si>
  <si>
    <t>Процентное исполнение на 1 мая в 2025 году, %</t>
  </si>
  <si>
    <t>на 1 мая 2025 года</t>
  </si>
  <si>
    <t>Другие вопросы в области социальной политики</t>
  </si>
  <si>
    <t>Процентное исполнение на 1 мая 2025 года, %</t>
  </si>
  <si>
    <t>Х</t>
  </si>
  <si>
    <t xml:space="preserve">Глава Вологодского муниципального округа </t>
  </si>
  <si>
    <t>Панов Вячеслав Васильевич</t>
  </si>
  <si>
    <t>в том числе:
источники внутреннего финансирования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</si>
</sst>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5]#,##0.00,;[&lt;=-5]\-#,##0.00,;#,##0.00,"/>
    <numFmt numFmtId="165" formatCode="&quot;&quot;###,##0.00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0" xfId="0" applyNumberFormat="1" applyFont="1" applyBorder="1" applyAlignment="1"/>
    <xf numFmtId="0" fontId="3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6" fillId="0" borderId="0" xfId="0" applyFont="1"/>
    <xf numFmtId="0" fontId="8" fillId="0" borderId="0" xfId="0" applyFont="1"/>
    <xf numFmtId="165" fontId="6" fillId="0" borderId="5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8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164" fontId="7" fillId="2" borderId="10" xfId="0" applyNumberFormat="1" applyFont="1" applyFill="1" applyBorder="1" applyAlignment="1">
      <alignment horizontal="right" wrapText="1"/>
    </xf>
    <xf numFmtId="2" fontId="6" fillId="2" borderId="1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right" wrapText="1"/>
    </xf>
    <xf numFmtId="0" fontId="0" fillId="0" borderId="0" xfId="0" applyFont="1"/>
    <xf numFmtId="0" fontId="12" fillId="2" borderId="10" xfId="0" applyFont="1" applyFill="1" applyBorder="1" applyAlignment="1">
      <alignment horizontal="left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right" wrapText="1"/>
    </xf>
    <xf numFmtId="2" fontId="10" fillId="2" borderId="10" xfId="0" applyNumberFormat="1" applyFont="1" applyFill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164" fontId="12" fillId="0" borderId="10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 xr:uid="{4F69603C-E68F-4F24-9924-F917185FA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opLeftCell="A28" zoomScale="85" zoomScaleNormal="85" workbookViewId="0">
      <selection activeCell="A6" sqref="A6:E6"/>
    </sheetView>
  </sheetViews>
  <sheetFormatPr defaultRowHeight="15.75" x14ac:dyDescent="0.25"/>
  <cols>
    <col min="1" max="1" width="83.42578125" style="4" customWidth="1"/>
    <col min="2" max="2" width="15.140625" style="4" customWidth="1"/>
    <col min="3" max="3" width="16.5703125" style="4" customWidth="1"/>
    <col min="4" max="4" width="18.140625" style="4" customWidth="1"/>
    <col min="5" max="5" width="14.7109375" style="4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5" t="s">
        <v>138</v>
      </c>
      <c r="B3" s="15"/>
      <c r="C3" s="15"/>
      <c r="D3" s="15"/>
      <c r="E3" s="15"/>
      <c r="F3" s="10"/>
    </row>
    <row r="4" spans="1:6" x14ac:dyDescent="0.25">
      <c r="A4" s="15" t="s">
        <v>139</v>
      </c>
      <c r="B4" s="15"/>
      <c r="C4" s="15"/>
      <c r="D4" s="15"/>
      <c r="E4" s="15"/>
      <c r="F4" s="10"/>
    </row>
    <row r="5" spans="1:6" x14ac:dyDescent="0.25">
      <c r="A5" s="15" t="s">
        <v>161</v>
      </c>
      <c r="B5" s="15"/>
      <c r="C5" s="15"/>
      <c r="D5" s="15"/>
      <c r="E5" s="15"/>
      <c r="F5" s="10"/>
    </row>
    <row r="6" spans="1:6" x14ac:dyDescent="0.25">
      <c r="A6" s="16" t="s">
        <v>140</v>
      </c>
      <c r="B6" s="17"/>
      <c r="C6" s="17"/>
      <c r="D6" s="17"/>
      <c r="E6" s="17"/>
      <c r="F6" s="10"/>
    </row>
    <row r="7" spans="1:6" x14ac:dyDescent="0.25">
      <c r="A7" s="16" t="s">
        <v>141</v>
      </c>
      <c r="B7" s="16"/>
      <c r="C7" s="16"/>
      <c r="D7" s="16"/>
      <c r="E7" s="16"/>
      <c r="F7" s="10"/>
    </row>
    <row r="8" spans="1:6" x14ac:dyDescent="0.25">
      <c r="A8" s="11"/>
      <c r="B8" s="11"/>
      <c r="C8" s="11"/>
      <c r="D8" s="11"/>
      <c r="E8" s="11"/>
      <c r="F8" s="10"/>
    </row>
    <row r="9" spans="1:6" ht="63" x14ac:dyDescent="0.25">
      <c r="A9" s="6" t="s">
        <v>131</v>
      </c>
      <c r="B9" s="7" t="s">
        <v>136</v>
      </c>
      <c r="C9" s="8" t="s">
        <v>159</v>
      </c>
      <c r="D9" s="9" t="s">
        <v>160</v>
      </c>
      <c r="E9" s="9" t="s">
        <v>142</v>
      </c>
      <c r="F9" s="10"/>
    </row>
    <row r="10" spans="1:6" s="5" customFormat="1" x14ac:dyDescent="0.25">
      <c r="A10" s="26" t="s">
        <v>137</v>
      </c>
      <c r="B10" s="27">
        <v>1040471073.46</v>
      </c>
      <c r="C10" s="27">
        <v>351629837.36000001</v>
      </c>
      <c r="D10" s="28">
        <f>C10/B10*100</f>
        <v>33.795253547096152</v>
      </c>
      <c r="E10" s="28">
        <f>C10/$C$81*100</f>
        <v>35.373803935229638</v>
      </c>
    </row>
    <row r="11" spans="1:6" s="5" customFormat="1" ht="15" customHeight="1" x14ac:dyDescent="0.25">
      <c r="A11" s="26" t="s">
        <v>1</v>
      </c>
      <c r="B11" s="27">
        <v>668924033.75</v>
      </c>
      <c r="C11" s="27">
        <v>189441111.53</v>
      </c>
      <c r="D11" s="28">
        <f t="shared" ref="D11:D74" si="0">C11/B11*100</f>
        <v>28.320272851909621</v>
      </c>
      <c r="E11" s="28">
        <f t="shared" ref="E11:E74" si="1">C11/$C$81*100</f>
        <v>19.05769085708566</v>
      </c>
    </row>
    <row r="12" spans="1:6" ht="18" customHeight="1" x14ac:dyDescent="0.25">
      <c r="A12" s="23" t="s">
        <v>2</v>
      </c>
      <c r="B12" s="24">
        <v>668924033.75</v>
      </c>
      <c r="C12" s="24">
        <v>189441111.53</v>
      </c>
      <c r="D12" s="25">
        <f t="shared" si="0"/>
        <v>28.320272851909621</v>
      </c>
      <c r="E12" s="25">
        <f t="shared" si="1"/>
        <v>19.05769085708566</v>
      </c>
    </row>
    <row r="13" spans="1:6" s="5" customFormat="1" ht="31.5" customHeight="1" x14ac:dyDescent="0.25">
      <c r="A13" s="26" t="s">
        <v>3</v>
      </c>
      <c r="B13" s="27">
        <v>65483000</v>
      </c>
      <c r="C13" s="27">
        <v>21676476.43</v>
      </c>
      <c r="D13" s="28">
        <f t="shared" si="0"/>
        <v>33.102448620252581</v>
      </c>
      <c r="E13" s="28">
        <f t="shared" si="1"/>
        <v>2.1806438071306635</v>
      </c>
    </row>
    <row r="14" spans="1:6" ht="30.75" customHeight="1" x14ac:dyDescent="0.25">
      <c r="A14" s="23" t="s">
        <v>4</v>
      </c>
      <c r="B14" s="24">
        <v>64483000</v>
      </c>
      <c r="C14" s="24">
        <v>20641481.969999999</v>
      </c>
      <c r="D14" s="25">
        <f t="shared" si="0"/>
        <v>32.010734565699487</v>
      </c>
      <c r="E14" s="25">
        <f t="shared" si="1"/>
        <v>2.07652382864145</v>
      </c>
    </row>
    <row r="15" spans="1:6" ht="21" customHeight="1" x14ac:dyDescent="0.25">
      <c r="A15" s="23" t="s">
        <v>146</v>
      </c>
      <c r="B15" s="24">
        <v>1000000</v>
      </c>
      <c r="C15" s="24">
        <v>1034994.46</v>
      </c>
      <c r="D15" s="25">
        <f t="shared" si="0"/>
        <v>103.49944600000001</v>
      </c>
      <c r="E15" s="25">
        <f t="shared" si="1"/>
        <v>0.10411997848921357</v>
      </c>
    </row>
    <row r="16" spans="1:6" s="5" customFormat="1" ht="15" customHeight="1" x14ac:dyDescent="0.25">
      <c r="A16" s="26" t="s">
        <v>5</v>
      </c>
      <c r="B16" s="27">
        <v>168226000</v>
      </c>
      <c r="C16" s="27">
        <v>92063374.260000005</v>
      </c>
      <c r="D16" s="28">
        <f t="shared" si="0"/>
        <v>54.726008024918862</v>
      </c>
      <c r="E16" s="28">
        <f t="shared" si="1"/>
        <v>9.2615341608646098</v>
      </c>
    </row>
    <row r="17" spans="1:5" ht="15" customHeight="1" x14ac:dyDescent="0.25">
      <c r="A17" s="23" t="s">
        <v>6</v>
      </c>
      <c r="B17" s="24">
        <v>157243000</v>
      </c>
      <c r="C17" s="24">
        <v>84827016.829999998</v>
      </c>
      <c r="D17" s="25">
        <f t="shared" si="0"/>
        <v>53.946450290314985</v>
      </c>
      <c r="E17" s="25">
        <f t="shared" si="1"/>
        <v>8.5335598488553828</v>
      </c>
    </row>
    <row r="18" spans="1:5" ht="30.75" customHeight="1" x14ac:dyDescent="0.25">
      <c r="A18" s="23" t="s">
        <v>7</v>
      </c>
      <c r="B18" s="24">
        <v>90000000</v>
      </c>
      <c r="C18" s="24">
        <v>50933296.890000001</v>
      </c>
      <c r="D18" s="25">
        <f t="shared" si="0"/>
        <v>56.592552100000006</v>
      </c>
      <c r="E18" s="25">
        <f t="shared" si="1"/>
        <v>5.1238668239552982</v>
      </c>
    </row>
    <row r="19" spans="1:5" ht="15" customHeight="1" x14ac:dyDescent="0.25">
      <c r="A19" s="23" t="s">
        <v>8</v>
      </c>
      <c r="B19" s="24">
        <v>0</v>
      </c>
      <c r="C19" s="24">
        <v>3575.8</v>
      </c>
      <c r="D19" s="25" t="s">
        <v>143</v>
      </c>
      <c r="E19" s="25">
        <f t="shared" si="1"/>
        <v>3.5972387628212997E-4</v>
      </c>
    </row>
    <row r="20" spans="1:5" ht="15" customHeight="1" x14ac:dyDescent="0.25">
      <c r="A20" s="23" t="s">
        <v>9</v>
      </c>
      <c r="B20" s="24">
        <v>3242000</v>
      </c>
      <c r="C20" s="24">
        <v>-3360109.9</v>
      </c>
      <c r="D20" s="25">
        <f t="shared" si="0"/>
        <v>-103.64311844540406</v>
      </c>
      <c r="E20" s="25">
        <f t="shared" si="1"/>
        <v>-0.33802554895742493</v>
      </c>
    </row>
    <row r="21" spans="1:5" ht="15" customHeight="1" x14ac:dyDescent="0.25">
      <c r="A21" s="23" t="s">
        <v>10</v>
      </c>
      <c r="B21" s="24">
        <v>7741000</v>
      </c>
      <c r="C21" s="24">
        <v>10592891.529999999</v>
      </c>
      <c r="D21" s="25">
        <f t="shared" si="0"/>
        <v>136.84138392972483</v>
      </c>
      <c r="E21" s="25">
        <f t="shared" si="1"/>
        <v>1.0656401370903692</v>
      </c>
    </row>
    <row r="22" spans="1:5" s="5" customFormat="1" ht="15" customHeight="1" x14ac:dyDescent="0.25">
      <c r="A22" s="26" t="s">
        <v>11</v>
      </c>
      <c r="B22" s="27">
        <v>59488000</v>
      </c>
      <c r="C22" s="27">
        <v>7090774.5199999996</v>
      </c>
      <c r="D22" s="28">
        <f t="shared" si="0"/>
        <v>11.919672068316297</v>
      </c>
      <c r="E22" s="28">
        <f t="shared" si="1"/>
        <v>0.71332873655600404</v>
      </c>
    </row>
    <row r="23" spans="1:5" ht="15" customHeight="1" x14ac:dyDescent="0.25">
      <c r="A23" s="23" t="s">
        <v>12</v>
      </c>
      <c r="B23" s="24">
        <v>29111000</v>
      </c>
      <c r="C23" s="24">
        <v>1077875.76</v>
      </c>
      <c r="D23" s="25">
        <f t="shared" si="0"/>
        <v>3.7026407887053003</v>
      </c>
      <c r="E23" s="25">
        <f t="shared" si="1"/>
        <v>0.10843381803729148</v>
      </c>
    </row>
    <row r="24" spans="1:5" ht="15" customHeight="1" x14ac:dyDescent="0.25">
      <c r="A24" s="23" t="s">
        <v>13</v>
      </c>
      <c r="B24" s="24">
        <v>30377000</v>
      </c>
      <c r="C24" s="24">
        <v>6012898.7599999998</v>
      </c>
      <c r="D24" s="25">
        <f t="shared" si="0"/>
        <v>19.794248148270071</v>
      </c>
      <c r="E24" s="25">
        <f t="shared" si="1"/>
        <v>0.60489491851871269</v>
      </c>
    </row>
    <row r="25" spans="1:5" ht="15" customHeight="1" x14ac:dyDescent="0.25">
      <c r="A25" s="23" t="s">
        <v>14</v>
      </c>
      <c r="B25" s="24">
        <v>8000000</v>
      </c>
      <c r="C25" s="24">
        <v>4762006.38</v>
      </c>
      <c r="D25" s="25">
        <f t="shared" si="0"/>
        <v>59.525079749999996</v>
      </c>
      <c r="E25" s="25">
        <f t="shared" si="1"/>
        <v>0.47905570610599962</v>
      </c>
    </row>
    <row r="26" spans="1:5" ht="15" customHeight="1" x14ac:dyDescent="0.25">
      <c r="A26" s="23" t="s">
        <v>15</v>
      </c>
      <c r="B26" s="24">
        <v>22377000</v>
      </c>
      <c r="C26" s="24">
        <v>1250892.3799999999</v>
      </c>
      <c r="D26" s="25">
        <f t="shared" si="0"/>
        <v>5.5900807972471735</v>
      </c>
      <c r="E26" s="25">
        <f t="shared" si="1"/>
        <v>0.12583921241271298</v>
      </c>
    </row>
    <row r="27" spans="1:5" s="5" customFormat="1" ht="15" customHeight="1" x14ac:dyDescent="0.25">
      <c r="A27" s="26" t="s">
        <v>16</v>
      </c>
      <c r="B27" s="27">
        <v>2553000</v>
      </c>
      <c r="C27" s="27">
        <v>2768209.64</v>
      </c>
      <c r="D27" s="28">
        <f t="shared" si="0"/>
        <v>108.42967645906776</v>
      </c>
      <c r="E27" s="28">
        <f t="shared" si="1"/>
        <v>0.27848064826398555</v>
      </c>
    </row>
    <row r="28" spans="1:5" ht="34.5" customHeight="1" x14ac:dyDescent="0.25">
      <c r="A28" s="23" t="s">
        <v>17</v>
      </c>
      <c r="B28" s="24">
        <v>2403000</v>
      </c>
      <c r="C28" s="24">
        <v>2727709.64</v>
      </c>
      <c r="D28" s="25">
        <f t="shared" si="0"/>
        <v>113.51267748647524</v>
      </c>
      <c r="E28" s="25">
        <f t="shared" si="1"/>
        <v>0.27440636642791355</v>
      </c>
    </row>
    <row r="29" spans="1:5" ht="49.5" customHeight="1" x14ac:dyDescent="0.25">
      <c r="A29" s="23" t="s">
        <v>147</v>
      </c>
      <c r="B29" s="24">
        <v>150000</v>
      </c>
      <c r="C29" s="24">
        <v>40500</v>
      </c>
      <c r="D29" s="25">
        <f t="shared" si="0"/>
        <v>27</v>
      </c>
      <c r="E29" s="25">
        <f t="shared" si="1"/>
        <v>4.0742818360720023E-3</v>
      </c>
    </row>
    <row r="30" spans="1:5" s="5" customFormat="1" ht="31.5" x14ac:dyDescent="0.25">
      <c r="A30" s="26" t="s">
        <v>18</v>
      </c>
      <c r="B30" s="27">
        <v>37495000</v>
      </c>
      <c r="C30" s="27">
        <v>16832160.829999998</v>
      </c>
      <c r="D30" s="28">
        <f t="shared" si="0"/>
        <v>44.891747779703955</v>
      </c>
      <c r="E30" s="28">
        <f t="shared" si="1"/>
        <v>1.6933078304076945</v>
      </c>
    </row>
    <row r="31" spans="1:5" ht="78.75" x14ac:dyDescent="0.25">
      <c r="A31" s="23" t="s">
        <v>19</v>
      </c>
      <c r="B31" s="24">
        <v>37358000</v>
      </c>
      <c r="C31" s="24">
        <v>16797435.690000001</v>
      </c>
      <c r="D31" s="25">
        <f t="shared" si="0"/>
        <v>44.96342333636705</v>
      </c>
      <c r="E31" s="25">
        <f t="shared" si="1"/>
        <v>1.6898144968976438</v>
      </c>
    </row>
    <row r="32" spans="1:5" ht="31.5" x14ac:dyDescent="0.25">
      <c r="A32" s="23" t="s">
        <v>20</v>
      </c>
      <c r="B32" s="24">
        <v>62000</v>
      </c>
      <c r="C32" s="24">
        <v>27983.74</v>
      </c>
      <c r="D32" s="25">
        <f t="shared" si="0"/>
        <v>45.135064516129034</v>
      </c>
      <c r="E32" s="25">
        <f t="shared" si="1"/>
        <v>2.8151516935150996E-3</v>
      </c>
    </row>
    <row r="33" spans="1:5" ht="63" x14ac:dyDescent="0.25">
      <c r="A33" s="23" t="s">
        <v>21</v>
      </c>
      <c r="B33" s="24">
        <v>75000</v>
      </c>
      <c r="C33" s="24">
        <v>5308.16</v>
      </c>
      <c r="D33" s="25">
        <f t="shared" si="0"/>
        <v>7.0775466666666658</v>
      </c>
      <c r="E33" s="25">
        <f t="shared" si="1"/>
        <v>5.3399851533244332E-4</v>
      </c>
    </row>
    <row r="34" spans="1:5" x14ac:dyDescent="0.25">
      <c r="A34" s="26" t="s">
        <v>22</v>
      </c>
      <c r="B34" s="27">
        <v>3316000</v>
      </c>
      <c r="C34" s="27">
        <v>2930779.5</v>
      </c>
      <c r="D34" s="28">
        <f t="shared" si="0"/>
        <v>88.382976477683968</v>
      </c>
      <c r="E34" s="28">
        <f t="shared" si="1"/>
        <v>0.29483510326869589</v>
      </c>
    </row>
    <row r="35" spans="1:5" x14ac:dyDescent="0.25">
      <c r="A35" s="23" t="s">
        <v>23</v>
      </c>
      <c r="B35" s="24">
        <v>3316000</v>
      </c>
      <c r="C35" s="24">
        <v>2930779.5</v>
      </c>
      <c r="D35" s="25">
        <f t="shared" si="0"/>
        <v>88.382976477683968</v>
      </c>
      <c r="E35" s="25">
        <f t="shared" si="1"/>
        <v>0.29483510326869589</v>
      </c>
    </row>
    <row r="36" spans="1:5" s="5" customFormat="1" ht="31.5" x14ac:dyDescent="0.25">
      <c r="A36" s="26" t="s">
        <v>24</v>
      </c>
      <c r="B36" s="27">
        <v>372000</v>
      </c>
      <c r="C36" s="27">
        <v>844080.15</v>
      </c>
      <c r="D36" s="28">
        <f t="shared" si="0"/>
        <v>226.90326612903226</v>
      </c>
      <c r="E36" s="28">
        <f t="shared" si="1"/>
        <v>8.4914084526763717E-2</v>
      </c>
    </row>
    <row r="37" spans="1:5" x14ac:dyDescent="0.25">
      <c r="A37" s="23" t="s">
        <v>25</v>
      </c>
      <c r="B37" s="24">
        <v>72000</v>
      </c>
      <c r="C37" s="24">
        <v>4000</v>
      </c>
      <c r="D37" s="25">
        <f t="shared" si="0"/>
        <v>5.5555555555555554</v>
      </c>
      <c r="E37" s="25">
        <f t="shared" si="1"/>
        <v>4.0239820603180267E-4</v>
      </c>
    </row>
    <row r="38" spans="1:5" s="5" customFormat="1" x14ac:dyDescent="0.25">
      <c r="A38" s="23" t="s">
        <v>26</v>
      </c>
      <c r="B38" s="24">
        <v>300000</v>
      </c>
      <c r="C38" s="24">
        <v>840080.15</v>
      </c>
      <c r="D38" s="25">
        <f t="shared" si="0"/>
        <v>280.02671666666663</v>
      </c>
      <c r="E38" s="25">
        <f t="shared" si="1"/>
        <v>8.451168632073193E-2</v>
      </c>
    </row>
    <row r="39" spans="1:5" ht="31.5" x14ac:dyDescent="0.25">
      <c r="A39" s="26" t="s">
        <v>27</v>
      </c>
      <c r="B39" s="27">
        <v>20823000</v>
      </c>
      <c r="C39" s="27">
        <v>12576922.810000001</v>
      </c>
      <c r="D39" s="28">
        <f t="shared" si="0"/>
        <v>60.399187484992552</v>
      </c>
      <c r="E39" s="28">
        <f t="shared" si="1"/>
        <v>1.2652327940361145</v>
      </c>
    </row>
    <row r="40" spans="1:5" ht="63" x14ac:dyDescent="0.25">
      <c r="A40" s="23" t="s">
        <v>28</v>
      </c>
      <c r="B40" s="24">
        <v>2766000</v>
      </c>
      <c r="C40" s="24">
        <v>167755.29999999999</v>
      </c>
      <c r="D40" s="25">
        <f t="shared" si="0"/>
        <v>6.0649060014461309</v>
      </c>
      <c r="E40" s="25">
        <f t="shared" si="1"/>
        <v>1.6876107943081715E-2</v>
      </c>
    </row>
    <row r="41" spans="1:5" ht="31.5" x14ac:dyDescent="0.25">
      <c r="A41" s="23" t="s">
        <v>29</v>
      </c>
      <c r="B41" s="24">
        <v>16543000</v>
      </c>
      <c r="C41" s="24">
        <v>11179587.449999999</v>
      </c>
      <c r="D41" s="25">
        <f t="shared" si="0"/>
        <v>67.578960587559692</v>
      </c>
      <c r="E41" s="25">
        <f t="shared" si="1"/>
        <v>1.1246614835139137</v>
      </c>
    </row>
    <row r="42" spans="1:5" ht="47.25" x14ac:dyDescent="0.25">
      <c r="A42" s="23" t="s">
        <v>148</v>
      </c>
      <c r="B42" s="24">
        <v>1543000</v>
      </c>
      <c r="C42" s="24">
        <v>2631184.42</v>
      </c>
      <c r="D42" s="25">
        <f t="shared" si="0"/>
        <v>170.52394167206739</v>
      </c>
      <c r="E42" s="25">
        <f t="shared" si="1"/>
        <v>0.2646959725867073</v>
      </c>
    </row>
    <row r="43" spans="1:5" x14ac:dyDescent="0.25">
      <c r="A43" s="26" t="s">
        <v>30</v>
      </c>
      <c r="B43" s="27">
        <v>2938000</v>
      </c>
      <c r="C43" s="27">
        <v>1507265.47</v>
      </c>
      <c r="D43" s="28">
        <f t="shared" si="0"/>
        <v>51.302432607215785</v>
      </c>
      <c r="E43" s="28">
        <f t="shared" si="1"/>
        <v>0.15163023028542047</v>
      </c>
    </row>
    <row r="44" spans="1:5" ht="31.5" x14ac:dyDescent="0.25">
      <c r="A44" s="23" t="s">
        <v>31</v>
      </c>
      <c r="B44" s="24">
        <v>290000</v>
      </c>
      <c r="C44" s="24">
        <v>149693.73000000001</v>
      </c>
      <c r="D44" s="25">
        <f t="shared" si="0"/>
        <v>51.618527586206895</v>
      </c>
      <c r="E44" s="25">
        <f t="shared" si="1"/>
        <v>1.5059122101552261E-2</v>
      </c>
    </row>
    <row r="45" spans="1:5" s="5" customFormat="1" ht="31.5" x14ac:dyDescent="0.25">
      <c r="A45" s="23" t="s">
        <v>32</v>
      </c>
      <c r="B45" s="24">
        <v>50000</v>
      </c>
      <c r="C45" s="24">
        <v>21925.11</v>
      </c>
      <c r="D45" s="25">
        <f t="shared" si="0"/>
        <v>43.85022</v>
      </c>
      <c r="E45" s="25">
        <f t="shared" si="1"/>
        <v>2.205656232762484E-3</v>
      </c>
    </row>
    <row r="46" spans="1:5" ht="94.5" x14ac:dyDescent="0.25">
      <c r="A46" s="23" t="s">
        <v>33</v>
      </c>
      <c r="B46" s="24">
        <v>2048000</v>
      </c>
      <c r="C46" s="24">
        <v>903165.49</v>
      </c>
      <c r="D46" s="25">
        <f t="shared" si="0"/>
        <v>44.09987744140625</v>
      </c>
      <c r="E46" s="25">
        <f t="shared" si="1"/>
        <v>9.0858043231458491E-2</v>
      </c>
    </row>
    <row r="47" spans="1:5" x14ac:dyDescent="0.25">
      <c r="A47" s="23" t="s">
        <v>149</v>
      </c>
      <c r="B47" s="24">
        <v>0</v>
      </c>
      <c r="C47" s="24">
        <v>2481.14</v>
      </c>
      <c r="D47" s="25" t="s">
        <v>143</v>
      </c>
      <c r="E47" s="25">
        <f t="shared" si="1"/>
        <v>2.4960157122843669E-4</v>
      </c>
    </row>
    <row r="48" spans="1:5" x14ac:dyDescent="0.25">
      <c r="A48" s="23" t="s">
        <v>34</v>
      </c>
      <c r="B48" s="24">
        <v>550000</v>
      </c>
      <c r="C48" s="24">
        <v>430000</v>
      </c>
      <c r="D48" s="25">
        <f t="shared" si="0"/>
        <v>78.181818181818187</v>
      </c>
      <c r="E48" s="25">
        <f t="shared" si="1"/>
        <v>4.3257807148418786E-2</v>
      </c>
    </row>
    <row r="49" spans="1:5" s="5" customFormat="1" x14ac:dyDescent="0.25">
      <c r="A49" s="26" t="s">
        <v>35</v>
      </c>
      <c r="B49" s="27">
        <v>10853039.710000001</v>
      </c>
      <c r="C49" s="27">
        <v>3898682.22</v>
      </c>
      <c r="D49" s="28">
        <f t="shared" si="0"/>
        <v>35.922491064026524</v>
      </c>
      <c r="E49" s="28">
        <f t="shared" si="1"/>
        <v>0.39220568280402146</v>
      </c>
    </row>
    <row r="50" spans="1:5" x14ac:dyDescent="0.25">
      <c r="A50" s="23" t="s">
        <v>36</v>
      </c>
      <c r="B50" s="24">
        <v>0</v>
      </c>
      <c r="C50" s="24">
        <v>36190.04</v>
      </c>
      <c r="D50" s="25" t="s">
        <v>143</v>
      </c>
      <c r="E50" s="25">
        <f t="shared" si="1"/>
        <v>3.6407017930547947E-3</v>
      </c>
    </row>
    <row r="51" spans="1:5" x14ac:dyDescent="0.25">
      <c r="A51" s="23" t="s">
        <v>37</v>
      </c>
      <c r="B51" s="24">
        <v>10853039.710000001</v>
      </c>
      <c r="C51" s="24">
        <v>3862492.18</v>
      </c>
      <c r="D51" s="25">
        <f t="shared" si="0"/>
        <v>35.589035728313945</v>
      </c>
      <c r="E51" s="25">
        <f t="shared" si="1"/>
        <v>0.38856498101096665</v>
      </c>
    </row>
    <row r="52" spans="1:5" x14ac:dyDescent="0.25">
      <c r="A52" s="26" t="s">
        <v>38</v>
      </c>
      <c r="B52" s="27">
        <v>2498990887.6100001</v>
      </c>
      <c r="C52" s="27">
        <v>642410379.52999997</v>
      </c>
      <c r="D52" s="28">
        <f t="shared" si="0"/>
        <v>25.706791597963459</v>
      </c>
      <c r="E52" s="28">
        <f t="shared" si="1"/>
        <v>64.626196064770369</v>
      </c>
    </row>
    <row r="53" spans="1:5" ht="31.5" x14ac:dyDescent="0.25">
      <c r="A53" s="26" t="s">
        <v>39</v>
      </c>
      <c r="B53" s="27">
        <v>2497719847.6100001</v>
      </c>
      <c r="C53" s="27">
        <v>638034301.01999998</v>
      </c>
      <c r="D53" s="28">
        <f t="shared" si="0"/>
        <v>25.544670337248494</v>
      </c>
      <c r="E53" s="28">
        <f t="shared" si="1"/>
        <v>64.18596452930079</v>
      </c>
    </row>
    <row r="54" spans="1:5" s="5" customFormat="1" x14ac:dyDescent="0.25">
      <c r="A54" s="23" t="s">
        <v>40</v>
      </c>
      <c r="B54" s="24">
        <v>332190800</v>
      </c>
      <c r="C54" s="24">
        <v>102070000</v>
      </c>
      <c r="D54" s="25">
        <f t="shared" si="0"/>
        <v>30.726317525951952</v>
      </c>
      <c r="E54" s="25">
        <f t="shared" si="1"/>
        <v>10.268196222416524</v>
      </c>
    </row>
    <row r="55" spans="1:5" ht="31.5" x14ac:dyDescent="0.25">
      <c r="A55" s="23" t="s">
        <v>41</v>
      </c>
      <c r="B55" s="24">
        <v>1115480931.5699999</v>
      </c>
      <c r="C55" s="24">
        <v>192062849.34999999</v>
      </c>
      <c r="D55" s="25">
        <f t="shared" si="0"/>
        <v>17.217941061500561</v>
      </c>
      <c r="E55" s="25">
        <f t="shared" si="1"/>
        <v>19.321436505949091</v>
      </c>
    </row>
    <row r="56" spans="1:5" ht="31.5" x14ac:dyDescent="0.25">
      <c r="A56" s="23" t="s">
        <v>150</v>
      </c>
      <c r="B56" s="24">
        <v>210570400</v>
      </c>
      <c r="C56" s="24">
        <v>1614788.71</v>
      </c>
      <c r="D56" s="25">
        <f t="shared" si="0"/>
        <v>0.76686405591669105</v>
      </c>
      <c r="E56" s="25">
        <f t="shared" si="1"/>
        <v>0.1624470200061022</v>
      </c>
    </row>
    <row r="57" spans="1:5" s="5" customFormat="1" ht="31.5" x14ac:dyDescent="0.25">
      <c r="A57" s="23" t="s">
        <v>151</v>
      </c>
      <c r="B57" s="24">
        <v>17261709.489999998</v>
      </c>
      <c r="C57" s="24">
        <v>0</v>
      </c>
      <c r="D57" s="25">
        <f t="shared" si="0"/>
        <v>0</v>
      </c>
      <c r="E57" s="25">
        <f t="shared" si="1"/>
        <v>0</v>
      </c>
    </row>
    <row r="58" spans="1:5" s="5" customFormat="1" ht="31.5" x14ac:dyDescent="0.25">
      <c r="A58" s="23" t="s">
        <v>152</v>
      </c>
      <c r="B58" s="24">
        <v>129051100</v>
      </c>
      <c r="C58" s="24">
        <v>6420292.0899999999</v>
      </c>
      <c r="D58" s="25">
        <f t="shared" si="0"/>
        <v>4.9749998953902752</v>
      </c>
      <c r="E58" s="25">
        <f t="shared" si="1"/>
        <v>0.64587850480404319</v>
      </c>
    </row>
    <row r="59" spans="1:5" ht="47.25" x14ac:dyDescent="0.25">
      <c r="A59" s="23" t="s">
        <v>42</v>
      </c>
      <c r="B59" s="24">
        <v>37109793.329999998</v>
      </c>
      <c r="C59" s="24">
        <v>19883220</v>
      </c>
      <c r="D59" s="25">
        <f t="shared" si="0"/>
        <v>53.579441478393164</v>
      </c>
      <c r="E59" s="25">
        <f t="shared" si="1"/>
        <v>2.0002430145339147</v>
      </c>
    </row>
    <row r="60" spans="1:5" ht="47.25" x14ac:dyDescent="0.25">
      <c r="A60" s="23" t="s">
        <v>153</v>
      </c>
      <c r="B60" s="24">
        <v>63703920</v>
      </c>
      <c r="C60" s="24">
        <v>0</v>
      </c>
      <c r="D60" s="25">
        <f t="shared" si="0"/>
        <v>0</v>
      </c>
      <c r="E60" s="25">
        <f t="shared" si="1"/>
        <v>0</v>
      </c>
    </row>
    <row r="61" spans="1:5" ht="31.5" x14ac:dyDescent="0.25">
      <c r="A61" s="23" t="s">
        <v>43</v>
      </c>
      <c r="B61" s="24">
        <v>772305.66</v>
      </c>
      <c r="C61" s="24">
        <v>772305.66</v>
      </c>
      <c r="D61" s="25">
        <f t="shared" si="0"/>
        <v>100</v>
      </c>
      <c r="E61" s="25">
        <f t="shared" si="1"/>
        <v>7.7693603023051838E-2</v>
      </c>
    </row>
    <row r="62" spans="1:5" ht="31.5" x14ac:dyDescent="0.25">
      <c r="A62" s="23" t="s">
        <v>154</v>
      </c>
      <c r="B62" s="24">
        <v>7993793.3899999997</v>
      </c>
      <c r="C62" s="24">
        <v>0</v>
      </c>
      <c r="D62" s="25">
        <f t="shared" si="0"/>
        <v>0</v>
      </c>
      <c r="E62" s="25">
        <f t="shared" si="1"/>
        <v>0</v>
      </c>
    </row>
    <row r="63" spans="1:5" ht="29.25" customHeight="1" x14ac:dyDescent="0.25">
      <c r="A63" s="23" t="s">
        <v>155</v>
      </c>
      <c r="B63" s="24">
        <v>1663031.52</v>
      </c>
      <c r="C63" s="24">
        <v>0</v>
      </c>
      <c r="D63" s="25">
        <f t="shared" si="0"/>
        <v>0</v>
      </c>
      <c r="E63" s="25">
        <f t="shared" si="1"/>
        <v>0</v>
      </c>
    </row>
    <row r="64" spans="1:5" ht="31.5" x14ac:dyDescent="0.25">
      <c r="A64" s="23" t="s">
        <v>44</v>
      </c>
      <c r="B64" s="24">
        <v>8392293</v>
      </c>
      <c r="C64" s="24">
        <v>4192293</v>
      </c>
      <c r="D64" s="25">
        <f t="shared" si="0"/>
        <v>49.954082871034174</v>
      </c>
      <c r="E64" s="25">
        <f t="shared" si="1"/>
        <v>0.421742795589921</v>
      </c>
    </row>
    <row r="65" spans="1:5" ht="31.5" x14ac:dyDescent="0.25">
      <c r="A65" s="23" t="s">
        <v>156</v>
      </c>
      <c r="B65" s="24">
        <v>939600</v>
      </c>
      <c r="C65" s="24">
        <v>0</v>
      </c>
      <c r="D65" s="25">
        <f t="shared" si="0"/>
        <v>0</v>
      </c>
      <c r="E65" s="25">
        <f t="shared" si="1"/>
        <v>0</v>
      </c>
    </row>
    <row r="66" spans="1:5" x14ac:dyDescent="0.25">
      <c r="A66" s="23" t="s">
        <v>45</v>
      </c>
      <c r="B66" s="24">
        <v>638022985.17999995</v>
      </c>
      <c r="C66" s="24">
        <v>159179949.88999999</v>
      </c>
      <c r="D66" s="25">
        <f t="shared" si="0"/>
        <v>24.948936572417043</v>
      </c>
      <c r="E66" s="25">
        <f t="shared" si="1"/>
        <v>16.013431567992058</v>
      </c>
    </row>
    <row r="67" spans="1:5" x14ac:dyDescent="0.25">
      <c r="A67" s="23" t="s">
        <v>46</v>
      </c>
      <c r="B67" s="24">
        <v>1041070175.46</v>
      </c>
      <c r="C67" s="24">
        <v>335056844.42000002</v>
      </c>
      <c r="D67" s="25">
        <f t="shared" si="0"/>
        <v>32.183886573443921</v>
      </c>
      <c r="E67" s="25">
        <f t="shared" si="1"/>
        <v>33.7065682783212</v>
      </c>
    </row>
    <row r="68" spans="1:5" ht="31.5" x14ac:dyDescent="0.25">
      <c r="A68" s="23" t="s">
        <v>47</v>
      </c>
      <c r="B68" s="24">
        <v>958634340</v>
      </c>
      <c r="C68" s="24">
        <v>307474379.55000001</v>
      </c>
      <c r="D68" s="25">
        <f t="shared" si="0"/>
        <v>32.074208769738</v>
      </c>
      <c r="E68" s="25">
        <f t="shared" si="1"/>
        <v>30.931784682915399</v>
      </c>
    </row>
    <row r="69" spans="1:5" ht="31.5" x14ac:dyDescent="0.25">
      <c r="A69" s="23" t="s">
        <v>48</v>
      </c>
      <c r="B69" s="24">
        <v>4716000</v>
      </c>
      <c r="C69" s="24">
        <v>1535932.87</v>
      </c>
      <c r="D69" s="25">
        <f t="shared" si="0"/>
        <v>32.56855110262935</v>
      </c>
      <c r="E69" s="25">
        <f t="shared" si="1"/>
        <v>0.15451415786831951</v>
      </c>
    </row>
    <row r="70" spans="1:5" ht="47.25" x14ac:dyDescent="0.25">
      <c r="A70" s="23" t="s">
        <v>157</v>
      </c>
      <c r="B70" s="24">
        <v>5900</v>
      </c>
      <c r="C70" s="24">
        <v>0</v>
      </c>
      <c r="D70" s="25">
        <f t="shared" si="0"/>
        <v>0</v>
      </c>
      <c r="E70" s="25">
        <f t="shared" si="1"/>
        <v>0</v>
      </c>
    </row>
    <row r="71" spans="1:5" ht="47.25" x14ac:dyDescent="0.25">
      <c r="A71" s="23" t="s">
        <v>49</v>
      </c>
      <c r="B71" s="24">
        <v>5024035.46</v>
      </c>
      <c r="C71" s="24">
        <v>1716000</v>
      </c>
      <c r="D71" s="25">
        <f t="shared" si="0"/>
        <v>34.155809879574377</v>
      </c>
      <c r="E71" s="25">
        <f t="shared" si="1"/>
        <v>0.17262883038764334</v>
      </c>
    </row>
    <row r="72" spans="1:5" ht="94.5" x14ac:dyDescent="0.25">
      <c r="A72" s="23" t="s">
        <v>50</v>
      </c>
      <c r="B72" s="24">
        <v>62306900</v>
      </c>
      <c r="C72" s="24">
        <v>20880000</v>
      </c>
      <c r="D72" s="25">
        <f t="shared" si="0"/>
        <v>33.511537245473619</v>
      </c>
      <c r="E72" s="25">
        <f t="shared" si="1"/>
        <v>2.1005186354860097</v>
      </c>
    </row>
    <row r="73" spans="1:5" ht="31.5" x14ac:dyDescent="0.25">
      <c r="A73" s="23" t="s">
        <v>51</v>
      </c>
      <c r="B73" s="24">
        <v>8128600</v>
      </c>
      <c r="C73" s="24">
        <v>2700532</v>
      </c>
      <c r="D73" s="25">
        <f t="shared" si="0"/>
        <v>33.222596757129146</v>
      </c>
      <c r="E73" s="25">
        <f t="shared" si="1"/>
        <v>0.27167230803286901</v>
      </c>
    </row>
    <row r="74" spans="1:5" x14ac:dyDescent="0.25">
      <c r="A74" s="23" t="s">
        <v>52</v>
      </c>
      <c r="B74" s="24">
        <v>2254400</v>
      </c>
      <c r="C74" s="24">
        <v>750000</v>
      </c>
      <c r="D74" s="25">
        <f t="shared" si="0"/>
        <v>33.268275372604684</v>
      </c>
      <c r="E74" s="25">
        <f t="shared" si="1"/>
        <v>7.5449663630963004E-2</v>
      </c>
    </row>
    <row r="75" spans="1:5" x14ac:dyDescent="0.25">
      <c r="A75" s="23" t="s">
        <v>53</v>
      </c>
      <c r="B75" s="24">
        <v>8977940.5800000001</v>
      </c>
      <c r="C75" s="24">
        <v>8844607.25</v>
      </c>
      <c r="D75" s="25">
        <f t="shared" ref="D75:D81" si="2">C75/B75*100</f>
        <v>98.514878453339023</v>
      </c>
      <c r="E75" s="25">
        <f t="shared" ref="E75:E81" si="3">C75/$C$81*100</f>
        <v>0.88976352261396874</v>
      </c>
    </row>
    <row r="76" spans="1:5" ht="31.5" x14ac:dyDescent="0.25">
      <c r="A76" s="26" t="s">
        <v>54</v>
      </c>
      <c r="B76" s="27">
        <v>808040</v>
      </c>
      <c r="C76" s="27">
        <v>808040</v>
      </c>
      <c r="D76" s="28">
        <f t="shared" si="2"/>
        <v>100</v>
      </c>
      <c r="E76" s="28">
        <f t="shared" si="3"/>
        <v>8.1288461600484446E-2</v>
      </c>
    </row>
    <row r="77" spans="1:5" ht="15" customHeight="1" x14ac:dyDescent="0.25">
      <c r="A77" s="26" t="s">
        <v>55</v>
      </c>
      <c r="B77" s="27">
        <v>463000</v>
      </c>
      <c r="C77" s="27">
        <v>30000</v>
      </c>
      <c r="D77" s="28">
        <f t="shared" si="2"/>
        <v>6.4794816414686833</v>
      </c>
      <c r="E77" s="28">
        <f t="shared" si="3"/>
        <v>3.01798654523852E-3</v>
      </c>
    </row>
    <row r="78" spans="1:5" ht="78.75" x14ac:dyDescent="0.25">
      <c r="A78" s="26" t="s">
        <v>158</v>
      </c>
      <c r="B78" s="27">
        <v>0</v>
      </c>
      <c r="C78" s="27">
        <v>-411</v>
      </c>
      <c r="D78" s="28" t="s">
        <v>143</v>
      </c>
      <c r="E78" s="28">
        <f t="shared" si="3"/>
        <v>-4.1346415669767717E-5</v>
      </c>
    </row>
    <row r="79" spans="1:5" ht="63" x14ac:dyDescent="0.25">
      <c r="A79" s="26" t="s">
        <v>56</v>
      </c>
      <c r="B79" s="27">
        <v>0</v>
      </c>
      <c r="C79" s="27">
        <v>6932819.29</v>
      </c>
      <c r="D79" s="28" t="s">
        <v>143</v>
      </c>
      <c r="E79" s="28">
        <f t="shared" si="3"/>
        <v>0.69743851125966894</v>
      </c>
    </row>
    <row r="80" spans="1:5" ht="47.25" x14ac:dyDescent="0.25">
      <c r="A80" s="26" t="s">
        <v>57</v>
      </c>
      <c r="B80" s="27">
        <v>0</v>
      </c>
      <c r="C80" s="27">
        <v>-3394369.78</v>
      </c>
      <c r="D80" s="28" t="s">
        <v>143</v>
      </c>
      <c r="E80" s="28">
        <f t="shared" si="3"/>
        <v>-0.34147207752014114</v>
      </c>
    </row>
    <row r="81" spans="1:5" x14ac:dyDescent="0.25">
      <c r="A81" s="26" t="s">
        <v>0</v>
      </c>
      <c r="B81" s="27">
        <v>3539461961.0700002</v>
      </c>
      <c r="C81" s="27">
        <v>994040216.88999999</v>
      </c>
      <c r="D81" s="28">
        <f t="shared" si="2"/>
        <v>28.084500633805256</v>
      </c>
      <c r="E81" s="28">
        <f t="shared" si="3"/>
        <v>100</v>
      </c>
    </row>
  </sheetData>
  <mergeCells count="5">
    <mergeCell ref="A4:E4"/>
    <mergeCell ref="A5:E5"/>
    <mergeCell ref="A6:E6"/>
    <mergeCell ref="A7:E7"/>
    <mergeCell ref="A3:E3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5"/>
  <sheetViews>
    <sheetView zoomScale="85" zoomScaleNormal="85" workbookViewId="0">
      <selection activeCell="C58" sqref="C58"/>
    </sheetView>
  </sheetViews>
  <sheetFormatPr defaultRowHeight="15" x14ac:dyDescent="0.25"/>
  <cols>
    <col min="1" max="1" width="71.42578125" style="29" customWidth="1"/>
    <col min="2" max="2" width="8.5703125" style="29" customWidth="1"/>
    <col min="3" max="3" width="12.140625" style="29" customWidth="1"/>
    <col min="4" max="5" width="13.5703125" style="29" customWidth="1"/>
    <col min="6" max="6" width="15.5703125" style="29" customWidth="1"/>
    <col min="7" max="7" width="11.85546875" style="29" customWidth="1"/>
    <col min="8" max="16384" width="9.140625" style="41"/>
  </cols>
  <sheetData>
    <row r="1" spans="1:7" s="30" customFormat="1" x14ac:dyDescent="0.25">
      <c r="D1" s="31"/>
      <c r="E1" s="31"/>
    </row>
    <row r="2" spans="1:7" s="30" customFormat="1" x14ac:dyDescent="0.25">
      <c r="A2" s="32" t="s">
        <v>129</v>
      </c>
      <c r="B2" s="32"/>
      <c r="C2" s="32"/>
      <c r="D2" s="32"/>
      <c r="E2" s="32"/>
      <c r="F2" s="32"/>
      <c r="G2" s="32"/>
    </row>
    <row r="3" spans="1:7" s="30" customFormat="1" x14ac:dyDescent="0.25">
      <c r="A3" s="33" t="s">
        <v>130</v>
      </c>
      <c r="B3" s="33"/>
      <c r="C3" s="33"/>
      <c r="D3" s="33"/>
      <c r="E3" s="33"/>
      <c r="F3" s="33"/>
      <c r="G3" s="33"/>
    </row>
    <row r="4" spans="1:7" s="30" customFormat="1" ht="89.25" customHeight="1" x14ac:dyDescent="0.25">
      <c r="A4" s="34" t="s">
        <v>131</v>
      </c>
      <c r="B4" s="34" t="s">
        <v>132</v>
      </c>
      <c r="C4" s="35" t="s">
        <v>133</v>
      </c>
      <c r="D4" s="36" t="s">
        <v>136</v>
      </c>
      <c r="E4" s="36" t="s">
        <v>159</v>
      </c>
      <c r="F4" s="37" t="s">
        <v>163</v>
      </c>
      <c r="G4" s="37" t="s">
        <v>134</v>
      </c>
    </row>
    <row r="5" spans="1:7" s="5" customFormat="1" ht="15" customHeight="1" x14ac:dyDescent="0.25">
      <c r="A5" s="42" t="s">
        <v>135</v>
      </c>
      <c r="B5" s="43" t="s">
        <v>115</v>
      </c>
      <c r="C5" s="43" t="s">
        <v>116</v>
      </c>
      <c r="D5" s="44">
        <v>416472906.89999998</v>
      </c>
      <c r="E5" s="44">
        <v>106248901.44</v>
      </c>
      <c r="F5" s="45">
        <f>E5/D5*100</f>
        <v>25.511599837516346</v>
      </c>
      <c r="G5" s="45">
        <f>E5/$E$55*100</f>
        <v>13.385087724383746</v>
      </c>
    </row>
    <row r="6" spans="1:7" ht="30" x14ac:dyDescent="0.25">
      <c r="A6" s="38" t="s">
        <v>60</v>
      </c>
      <c r="B6" s="39" t="s">
        <v>115</v>
      </c>
      <c r="C6" s="39" t="s">
        <v>117</v>
      </c>
      <c r="D6" s="40">
        <v>8001010</v>
      </c>
      <c r="E6" s="40">
        <v>2192640.2200000002</v>
      </c>
      <c r="F6" s="46">
        <f t="shared" ref="F6:F55" si="0">E6/D6*100</f>
        <v>27.404542926455537</v>
      </c>
      <c r="G6" s="46">
        <f t="shared" ref="G6:G55" si="1">E6/$E$55*100</f>
        <v>0.27622574252483567</v>
      </c>
    </row>
    <row r="7" spans="1:7" ht="45" x14ac:dyDescent="0.25">
      <c r="A7" s="38" t="s">
        <v>61</v>
      </c>
      <c r="B7" s="39" t="s">
        <v>115</v>
      </c>
      <c r="C7" s="39" t="s">
        <v>118</v>
      </c>
      <c r="D7" s="40">
        <v>6711400</v>
      </c>
      <c r="E7" s="40">
        <v>1610786.76</v>
      </c>
      <c r="F7" s="46">
        <f t="shared" si="0"/>
        <v>24.000756325058855</v>
      </c>
      <c r="G7" s="46">
        <f t="shared" si="1"/>
        <v>0.20292465894389836</v>
      </c>
    </row>
    <row r="8" spans="1:7" ht="45" x14ac:dyDescent="0.25">
      <c r="A8" s="38" t="s">
        <v>62</v>
      </c>
      <c r="B8" s="39" t="s">
        <v>115</v>
      </c>
      <c r="C8" s="39" t="s">
        <v>119</v>
      </c>
      <c r="D8" s="40">
        <v>206553303.06</v>
      </c>
      <c r="E8" s="40">
        <v>46295644.490000002</v>
      </c>
      <c r="F8" s="46">
        <f t="shared" si="0"/>
        <v>22.413412811196707</v>
      </c>
      <c r="G8" s="46">
        <f t="shared" si="1"/>
        <v>5.8322604220568692</v>
      </c>
    </row>
    <row r="9" spans="1:7" x14ac:dyDescent="0.25">
      <c r="A9" s="38" t="s">
        <v>63</v>
      </c>
      <c r="B9" s="39" t="s">
        <v>115</v>
      </c>
      <c r="C9" s="39" t="s">
        <v>120</v>
      </c>
      <c r="D9" s="40">
        <v>5900</v>
      </c>
      <c r="E9" s="40">
        <v>0</v>
      </c>
      <c r="F9" s="46">
        <f t="shared" si="0"/>
        <v>0</v>
      </c>
      <c r="G9" s="46">
        <f t="shared" si="1"/>
        <v>0</v>
      </c>
    </row>
    <row r="10" spans="1:7" ht="30" x14ac:dyDescent="0.25">
      <c r="A10" s="38" t="s">
        <v>64</v>
      </c>
      <c r="B10" s="39" t="s">
        <v>115</v>
      </c>
      <c r="C10" s="39" t="s">
        <v>121</v>
      </c>
      <c r="D10" s="40">
        <v>21949970</v>
      </c>
      <c r="E10" s="40">
        <v>4655999.8499999996</v>
      </c>
      <c r="F10" s="46">
        <f t="shared" si="0"/>
        <v>21.211873410305344</v>
      </c>
      <c r="G10" s="46">
        <f t="shared" si="1"/>
        <v>0.58655633698161991</v>
      </c>
    </row>
    <row r="11" spans="1:7" x14ac:dyDescent="0.25">
      <c r="A11" s="38" t="s">
        <v>65</v>
      </c>
      <c r="B11" s="39" t="s">
        <v>115</v>
      </c>
      <c r="C11" s="39" t="s">
        <v>122</v>
      </c>
      <c r="D11" s="40">
        <v>2840726</v>
      </c>
      <c r="E11" s="40">
        <v>0</v>
      </c>
      <c r="F11" s="46">
        <f t="shared" si="0"/>
        <v>0</v>
      </c>
      <c r="G11" s="46">
        <f t="shared" si="1"/>
        <v>0</v>
      </c>
    </row>
    <row r="12" spans="1:7" x14ac:dyDescent="0.25">
      <c r="A12" s="38" t="s">
        <v>66</v>
      </c>
      <c r="B12" s="39" t="s">
        <v>115</v>
      </c>
      <c r="C12" s="39" t="s">
        <v>123</v>
      </c>
      <c r="D12" s="40">
        <v>170410597.84</v>
      </c>
      <c r="E12" s="40">
        <v>51493830.119999997</v>
      </c>
      <c r="F12" s="46">
        <f t="shared" si="0"/>
        <v>30.217504528883822</v>
      </c>
      <c r="G12" s="46">
        <f t="shared" si="1"/>
        <v>6.4871205638765232</v>
      </c>
    </row>
    <row r="13" spans="1:7" s="5" customFormat="1" x14ac:dyDescent="0.25">
      <c r="A13" s="42" t="s">
        <v>67</v>
      </c>
      <c r="B13" s="43" t="s">
        <v>117</v>
      </c>
      <c r="C13" s="43" t="s">
        <v>116</v>
      </c>
      <c r="D13" s="44">
        <v>5048366</v>
      </c>
      <c r="E13" s="44">
        <v>1580851.87</v>
      </c>
      <c r="F13" s="45">
        <f t="shared" si="0"/>
        <v>31.314129561921622</v>
      </c>
      <c r="G13" s="45">
        <f t="shared" si="1"/>
        <v>0.19915350344733027</v>
      </c>
    </row>
    <row r="14" spans="1:7" x14ac:dyDescent="0.25">
      <c r="A14" s="38" t="s">
        <v>68</v>
      </c>
      <c r="B14" s="39" t="s">
        <v>117</v>
      </c>
      <c r="C14" s="39" t="s">
        <v>118</v>
      </c>
      <c r="D14" s="40">
        <v>5048366</v>
      </c>
      <c r="E14" s="40">
        <v>1580851.87</v>
      </c>
      <c r="F14" s="46">
        <f t="shared" si="0"/>
        <v>31.314129561921622</v>
      </c>
      <c r="G14" s="46">
        <f t="shared" si="1"/>
        <v>0.19915350344733027</v>
      </c>
    </row>
    <row r="15" spans="1:7" s="5" customFormat="1" ht="30" x14ac:dyDescent="0.25">
      <c r="A15" s="42" t="s">
        <v>69</v>
      </c>
      <c r="B15" s="43" t="s">
        <v>118</v>
      </c>
      <c r="C15" s="43" t="s">
        <v>116</v>
      </c>
      <c r="D15" s="44">
        <v>33217201</v>
      </c>
      <c r="E15" s="44">
        <v>2917315</v>
      </c>
      <c r="F15" s="45">
        <f t="shared" si="0"/>
        <v>8.7825431167424384</v>
      </c>
      <c r="G15" s="45">
        <f t="shared" si="1"/>
        <v>0.36751925587401701</v>
      </c>
    </row>
    <row r="16" spans="1:7" ht="30" x14ac:dyDescent="0.25">
      <c r="A16" s="38" t="s">
        <v>70</v>
      </c>
      <c r="B16" s="39" t="s">
        <v>118</v>
      </c>
      <c r="C16" s="39" t="s">
        <v>58</v>
      </c>
      <c r="D16" s="40">
        <v>25028890</v>
      </c>
      <c r="E16" s="40">
        <v>967844.5</v>
      </c>
      <c r="F16" s="46">
        <f t="shared" si="0"/>
        <v>3.8669093994979398</v>
      </c>
      <c r="G16" s="46">
        <f t="shared" si="1"/>
        <v>0.12192769393835085</v>
      </c>
    </row>
    <row r="17" spans="1:7" ht="30" x14ac:dyDescent="0.25">
      <c r="A17" s="38" t="s">
        <v>71</v>
      </c>
      <c r="B17" s="39" t="s">
        <v>118</v>
      </c>
      <c r="C17" s="39" t="s">
        <v>124</v>
      </c>
      <c r="D17" s="40">
        <v>8188311</v>
      </c>
      <c r="E17" s="40">
        <v>1949470.5</v>
      </c>
      <c r="F17" s="46">
        <f t="shared" si="0"/>
        <v>23.807968456498539</v>
      </c>
      <c r="G17" s="46">
        <f t="shared" si="1"/>
        <v>0.24559156193566614</v>
      </c>
    </row>
    <row r="18" spans="1:7" s="5" customFormat="1" x14ac:dyDescent="0.25">
      <c r="A18" s="42" t="s">
        <v>72</v>
      </c>
      <c r="B18" s="43" t="s">
        <v>119</v>
      </c>
      <c r="C18" s="43" t="s">
        <v>116</v>
      </c>
      <c r="D18" s="44">
        <v>185245068.28</v>
      </c>
      <c r="E18" s="44">
        <v>35278152.25</v>
      </c>
      <c r="F18" s="45">
        <f t="shared" si="0"/>
        <v>19.044043967031111</v>
      </c>
      <c r="G18" s="45">
        <f t="shared" si="1"/>
        <v>4.4442921876898032</v>
      </c>
    </row>
    <row r="19" spans="1:7" x14ac:dyDescent="0.25">
      <c r="A19" s="38" t="s">
        <v>73</v>
      </c>
      <c r="B19" s="39" t="s">
        <v>119</v>
      </c>
      <c r="C19" s="39" t="s">
        <v>120</v>
      </c>
      <c r="D19" s="40">
        <v>919000</v>
      </c>
      <c r="E19" s="40">
        <v>24000</v>
      </c>
      <c r="F19" s="46">
        <f t="shared" si="0"/>
        <v>2.6115342763873777</v>
      </c>
      <c r="G19" s="46">
        <f t="shared" si="1"/>
        <v>3.0234863705072669E-3</v>
      </c>
    </row>
    <row r="20" spans="1:7" x14ac:dyDescent="0.25">
      <c r="A20" s="38" t="s">
        <v>74</v>
      </c>
      <c r="B20" s="39" t="s">
        <v>119</v>
      </c>
      <c r="C20" s="39" t="s">
        <v>125</v>
      </c>
      <c r="D20" s="40">
        <v>177311500</v>
      </c>
      <c r="E20" s="40">
        <v>33101360.77</v>
      </c>
      <c r="F20" s="46">
        <f t="shared" si="0"/>
        <v>18.668479354131009</v>
      </c>
      <c r="G20" s="46">
        <f t="shared" si="1"/>
        <v>4.1700630472224551</v>
      </c>
    </row>
    <row r="21" spans="1:7" x14ac:dyDescent="0.25">
      <c r="A21" s="38" t="s">
        <v>75</v>
      </c>
      <c r="B21" s="39" t="s">
        <v>119</v>
      </c>
      <c r="C21" s="39" t="s">
        <v>126</v>
      </c>
      <c r="D21" s="40">
        <v>7014568.2800000003</v>
      </c>
      <c r="E21" s="40">
        <v>2152791.48</v>
      </c>
      <c r="F21" s="46">
        <f t="shared" si="0"/>
        <v>30.690291890636495</v>
      </c>
      <c r="G21" s="46">
        <f t="shared" si="1"/>
        <v>0.27120565409684028</v>
      </c>
    </row>
    <row r="22" spans="1:7" s="5" customFormat="1" x14ac:dyDescent="0.25">
      <c r="A22" s="42" t="s">
        <v>76</v>
      </c>
      <c r="B22" s="43" t="s">
        <v>120</v>
      </c>
      <c r="C22" s="43" t="s">
        <v>116</v>
      </c>
      <c r="D22" s="44">
        <v>658291113.74000001</v>
      </c>
      <c r="E22" s="44">
        <v>34577848.399999999</v>
      </c>
      <c r="F22" s="45">
        <f t="shared" si="0"/>
        <v>5.2526682615462033</v>
      </c>
      <c r="G22" s="45">
        <f t="shared" si="1"/>
        <v>4.3560688899527706</v>
      </c>
    </row>
    <row r="23" spans="1:7" x14ac:dyDescent="0.25">
      <c r="A23" s="38" t="s">
        <v>77</v>
      </c>
      <c r="B23" s="39" t="s">
        <v>120</v>
      </c>
      <c r="C23" s="39" t="s">
        <v>115</v>
      </c>
      <c r="D23" s="40">
        <v>20434802.539999999</v>
      </c>
      <c r="E23" s="40">
        <v>7352113.5599999996</v>
      </c>
      <c r="F23" s="46">
        <f t="shared" si="0"/>
        <v>35.978392967627862</v>
      </c>
      <c r="G23" s="46">
        <f t="shared" si="1"/>
        <v>0.92620896429506916</v>
      </c>
    </row>
    <row r="24" spans="1:7" x14ac:dyDescent="0.25">
      <c r="A24" s="38" t="s">
        <v>78</v>
      </c>
      <c r="B24" s="39" t="s">
        <v>120</v>
      </c>
      <c r="C24" s="39" t="s">
        <v>117</v>
      </c>
      <c r="D24" s="40">
        <v>359759691.07999998</v>
      </c>
      <c r="E24" s="40">
        <v>8679053.2699999996</v>
      </c>
      <c r="F24" s="46">
        <f t="shared" si="0"/>
        <v>2.4124585063839277</v>
      </c>
      <c r="G24" s="46">
        <f t="shared" si="1"/>
        <v>1.0933749696146469</v>
      </c>
    </row>
    <row r="25" spans="1:7" x14ac:dyDescent="0.25">
      <c r="A25" s="38" t="s">
        <v>79</v>
      </c>
      <c r="B25" s="39" t="s">
        <v>120</v>
      </c>
      <c r="C25" s="39" t="s">
        <v>118</v>
      </c>
      <c r="D25" s="40">
        <v>278096620.12</v>
      </c>
      <c r="E25" s="40">
        <v>18546681.57</v>
      </c>
      <c r="F25" s="46">
        <f t="shared" si="0"/>
        <v>6.6691502981938502</v>
      </c>
      <c r="G25" s="46">
        <f t="shared" si="1"/>
        <v>2.336484956043055</v>
      </c>
    </row>
    <row r="26" spans="1:7" s="5" customFormat="1" x14ac:dyDescent="0.25">
      <c r="A26" s="42" t="s">
        <v>80</v>
      </c>
      <c r="B26" s="43" t="s">
        <v>121</v>
      </c>
      <c r="C26" s="43" t="s">
        <v>116</v>
      </c>
      <c r="D26" s="44">
        <v>428300</v>
      </c>
      <c r="E26" s="44">
        <v>0</v>
      </c>
      <c r="F26" s="45">
        <f t="shared" si="0"/>
        <v>0</v>
      </c>
      <c r="G26" s="45">
        <f t="shared" si="1"/>
        <v>0</v>
      </c>
    </row>
    <row r="27" spans="1:7" ht="20.25" customHeight="1" x14ac:dyDescent="0.25">
      <c r="A27" s="38" t="s">
        <v>81</v>
      </c>
      <c r="B27" s="39" t="s">
        <v>121</v>
      </c>
      <c r="C27" s="39" t="s">
        <v>118</v>
      </c>
      <c r="D27" s="40">
        <v>108300</v>
      </c>
      <c r="E27" s="40">
        <v>0</v>
      </c>
      <c r="F27" s="46">
        <f t="shared" si="0"/>
        <v>0</v>
      </c>
      <c r="G27" s="46">
        <f t="shared" si="1"/>
        <v>0</v>
      </c>
    </row>
    <row r="28" spans="1:7" x14ac:dyDescent="0.25">
      <c r="A28" s="38" t="s">
        <v>82</v>
      </c>
      <c r="B28" s="39" t="s">
        <v>121</v>
      </c>
      <c r="C28" s="39" t="s">
        <v>120</v>
      </c>
      <c r="D28" s="40">
        <v>320000</v>
      </c>
      <c r="E28" s="40">
        <v>0</v>
      </c>
      <c r="F28" s="46">
        <f t="shared" si="0"/>
        <v>0</v>
      </c>
      <c r="G28" s="46">
        <f t="shared" si="1"/>
        <v>0</v>
      </c>
    </row>
    <row r="29" spans="1:7" s="5" customFormat="1" x14ac:dyDescent="0.25">
      <c r="A29" s="42" t="s">
        <v>83</v>
      </c>
      <c r="B29" s="43" t="s">
        <v>127</v>
      </c>
      <c r="C29" s="43" t="s">
        <v>116</v>
      </c>
      <c r="D29" s="44">
        <v>1617051321.6900001</v>
      </c>
      <c r="E29" s="44">
        <v>464549440.66000003</v>
      </c>
      <c r="F29" s="45">
        <f t="shared" si="0"/>
        <v>28.728181624717621</v>
      </c>
      <c r="G29" s="45">
        <f t="shared" si="1"/>
        <v>58.523287594261852</v>
      </c>
    </row>
    <row r="30" spans="1:7" x14ac:dyDescent="0.25">
      <c r="A30" s="38" t="s">
        <v>84</v>
      </c>
      <c r="B30" s="39" t="s">
        <v>127</v>
      </c>
      <c r="C30" s="39" t="s">
        <v>115</v>
      </c>
      <c r="D30" s="40">
        <v>543564963.33000004</v>
      </c>
      <c r="E30" s="40">
        <v>149593220</v>
      </c>
      <c r="F30" s="46">
        <f t="shared" si="0"/>
        <v>27.52076202328395</v>
      </c>
      <c r="G30" s="46">
        <f t="shared" si="1"/>
        <v>18.845544241262296</v>
      </c>
    </row>
    <row r="31" spans="1:7" x14ac:dyDescent="0.25">
      <c r="A31" s="38" t="s">
        <v>85</v>
      </c>
      <c r="B31" s="39" t="s">
        <v>127</v>
      </c>
      <c r="C31" s="39" t="s">
        <v>117</v>
      </c>
      <c r="D31" s="40">
        <v>960396237.09000003</v>
      </c>
      <c r="E31" s="40">
        <v>283967974.75</v>
      </c>
      <c r="F31" s="46">
        <f t="shared" si="0"/>
        <v>29.567793352712705</v>
      </c>
      <c r="G31" s="46">
        <f t="shared" si="1"/>
        <v>35.773887554882364</v>
      </c>
    </row>
    <row r="32" spans="1:7" x14ac:dyDescent="0.25">
      <c r="A32" s="38" t="s">
        <v>86</v>
      </c>
      <c r="B32" s="39" t="s">
        <v>127</v>
      </c>
      <c r="C32" s="39" t="s">
        <v>118</v>
      </c>
      <c r="D32" s="40">
        <v>36478741.549999997</v>
      </c>
      <c r="E32" s="40">
        <v>12021026.77</v>
      </c>
      <c r="F32" s="46">
        <f t="shared" si="0"/>
        <v>32.953512811079968</v>
      </c>
      <c r="G32" s="46">
        <f t="shared" si="1"/>
        <v>1.5143921082749163</v>
      </c>
    </row>
    <row r="33" spans="1:7" x14ac:dyDescent="0.25">
      <c r="A33" s="38" t="s">
        <v>87</v>
      </c>
      <c r="B33" s="39" t="s">
        <v>127</v>
      </c>
      <c r="C33" s="39" t="s">
        <v>127</v>
      </c>
      <c r="D33" s="40">
        <v>25659635.489999998</v>
      </c>
      <c r="E33" s="40">
        <v>3161000</v>
      </c>
      <c r="F33" s="46">
        <f t="shared" si="0"/>
        <v>12.318959095236938</v>
      </c>
      <c r="G33" s="46">
        <f t="shared" si="1"/>
        <v>0.39821835071556128</v>
      </c>
    </row>
    <row r="34" spans="1:7" x14ac:dyDescent="0.25">
      <c r="A34" s="38" t="s">
        <v>88</v>
      </c>
      <c r="B34" s="39" t="s">
        <v>127</v>
      </c>
      <c r="C34" s="39" t="s">
        <v>125</v>
      </c>
      <c r="D34" s="40">
        <v>50951744.229999997</v>
      </c>
      <c r="E34" s="40">
        <v>15806219.140000001</v>
      </c>
      <c r="F34" s="46">
        <f t="shared" si="0"/>
        <v>31.021939246377006</v>
      </c>
      <c r="G34" s="46">
        <f t="shared" si="1"/>
        <v>1.9912453391267122</v>
      </c>
    </row>
    <row r="35" spans="1:7" s="5" customFormat="1" x14ac:dyDescent="0.25">
      <c r="A35" s="42" t="s">
        <v>89</v>
      </c>
      <c r="B35" s="43" t="s">
        <v>128</v>
      </c>
      <c r="C35" s="43" t="s">
        <v>116</v>
      </c>
      <c r="D35" s="44">
        <v>289546499.30000001</v>
      </c>
      <c r="E35" s="44">
        <v>49385165.399999999</v>
      </c>
      <c r="F35" s="45">
        <f t="shared" si="0"/>
        <v>17.056039537480949</v>
      </c>
      <c r="G35" s="45">
        <f t="shared" si="1"/>
        <v>6.2214739371727941</v>
      </c>
    </row>
    <row r="36" spans="1:7" x14ac:dyDescent="0.25">
      <c r="A36" s="38" t="s">
        <v>90</v>
      </c>
      <c r="B36" s="39" t="s">
        <v>128</v>
      </c>
      <c r="C36" s="39" t="s">
        <v>115</v>
      </c>
      <c r="D36" s="40">
        <v>283353699.30000001</v>
      </c>
      <c r="E36" s="40">
        <v>48118192.670000002</v>
      </c>
      <c r="F36" s="46">
        <f t="shared" si="0"/>
        <v>16.981670890082501</v>
      </c>
      <c r="G36" s="46">
        <f t="shared" si="1"/>
        <v>6.0618624879661533</v>
      </c>
    </row>
    <row r="37" spans="1:7" x14ac:dyDescent="0.25">
      <c r="A37" s="38" t="s">
        <v>91</v>
      </c>
      <c r="B37" s="39" t="s">
        <v>128</v>
      </c>
      <c r="C37" s="39" t="s">
        <v>119</v>
      </c>
      <c r="D37" s="40">
        <v>6192800</v>
      </c>
      <c r="E37" s="40">
        <v>1266972.73</v>
      </c>
      <c r="F37" s="46">
        <f t="shared" si="0"/>
        <v>20.458802641777549</v>
      </c>
      <c r="G37" s="46">
        <f t="shared" si="1"/>
        <v>0.15961144920664097</v>
      </c>
    </row>
    <row r="38" spans="1:7" s="5" customFormat="1" x14ac:dyDescent="0.25">
      <c r="A38" s="42" t="s">
        <v>92</v>
      </c>
      <c r="B38" s="43" t="s">
        <v>125</v>
      </c>
      <c r="C38" s="43" t="s">
        <v>116</v>
      </c>
      <c r="D38" s="44">
        <v>1813400</v>
      </c>
      <c r="E38" s="44">
        <v>0</v>
      </c>
      <c r="F38" s="45">
        <f t="shared" si="0"/>
        <v>0</v>
      </c>
      <c r="G38" s="45">
        <f t="shared" si="1"/>
        <v>0</v>
      </c>
    </row>
    <row r="39" spans="1:7" x14ac:dyDescent="0.25">
      <c r="A39" s="38" t="s">
        <v>93</v>
      </c>
      <c r="B39" s="39" t="s">
        <v>125</v>
      </c>
      <c r="C39" s="39" t="s">
        <v>127</v>
      </c>
      <c r="D39" s="40">
        <v>744000</v>
      </c>
      <c r="E39" s="40">
        <v>0</v>
      </c>
      <c r="F39" s="46">
        <f t="shared" si="0"/>
        <v>0</v>
      </c>
      <c r="G39" s="46">
        <f t="shared" si="1"/>
        <v>0</v>
      </c>
    </row>
    <row r="40" spans="1:7" x14ac:dyDescent="0.25">
      <c r="A40" s="38" t="s">
        <v>94</v>
      </c>
      <c r="B40" s="39" t="s">
        <v>125</v>
      </c>
      <c r="C40" s="39" t="s">
        <v>125</v>
      </c>
      <c r="D40" s="40">
        <v>1069400</v>
      </c>
      <c r="E40" s="40">
        <v>0</v>
      </c>
      <c r="F40" s="46">
        <f t="shared" si="0"/>
        <v>0</v>
      </c>
      <c r="G40" s="46">
        <f t="shared" si="1"/>
        <v>0</v>
      </c>
    </row>
    <row r="41" spans="1:7" s="5" customFormat="1" x14ac:dyDescent="0.25">
      <c r="A41" s="42" t="s">
        <v>95</v>
      </c>
      <c r="B41" s="43" t="s">
        <v>58</v>
      </c>
      <c r="C41" s="43" t="s">
        <v>116</v>
      </c>
      <c r="D41" s="44">
        <v>89336409.099999994</v>
      </c>
      <c r="E41" s="44">
        <v>33512921.780000001</v>
      </c>
      <c r="F41" s="45">
        <f t="shared" si="0"/>
        <v>37.51317309215645</v>
      </c>
      <c r="G41" s="45">
        <f t="shared" si="1"/>
        <v>4.2219109265710886</v>
      </c>
    </row>
    <row r="42" spans="1:7" x14ac:dyDescent="0.25">
      <c r="A42" s="38" t="s">
        <v>96</v>
      </c>
      <c r="B42" s="39" t="s">
        <v>58</v>
      </c>
      <c r="C42" s="39" t="s">
        <v>115</v>
      </c>
      <c r="D42" s="40">
        <v>13254000</v>
      </c>
      <c r="E42" s="40">
        <v>4452928.4800000004</v>
      </c>
      <c r="F42" s="46">
        <f t="shared" si="0"/>
        <v>33.596864946431268</v>
      </c>
      <c r="G42" s="46">
        <f t="shared" si="1"/>
        <v>0.5609736903384851</v>
      </c>
    </row>
    <row r="43" spans="1:7" x14ac:dyDescent="0.25">
      <c r="A43" s="38" t="s">
        <v>97</v>
      </c>
      <c r="B43" s="39" t="s">
        <v>58</v>
      </c>
      <c r="C43" s="39" t="s">
        <v>118</v>
      </c>
      <c r="D43" s="40">
        <v>74976409.099999994</v>
      </c>
      <c r="E43" s="40">
        <v>29007993.300000001</v>
      </c>
      <c r="F43" s="46">
        <f t="shared" si="0"/>
        <v>38.68949399978667</v>
      </c>
      <c r="G43" s="46">
        <f t="shared" si="1"/>
        <v>3.6543863490965047</v>
      </c>
    </row>
    <row r="44" spans="1:7" x14ac:dyDescent="0.25">
      <c r="A44" s="38" t="s">
        <v>98</v>
      </c>
      <c r="B44" s="39" t="s">
        <v>58</v>
      </c>
      <c r="C44" s="39" t="s">
        <v>119</v>
      </c>
      <c r="D44" s="40">
        <v>777000</v>
      </c>
      <c r="E44" s="40">
        <v>52000</v>
      </c>
      <c r="F44" s="46">
        <f t="shared" si="0"/>
        <v>6.6924066924066921</v>
      </c>
      <c r="G44" s="46">
        <f t="shared" si="1"/>
        <v>6.5508871360990782E-3</v>
      </c>
    </row>
    <row r="45" spans="1:7" s="5" customFormat="1" x14ac:dyDescent="0.25">
      <c r="A45" s="38" t="s">
        <v>162</v>
      </c>
      <c r="B45" s="39" t="s">
        <v>58</v>
      </c>
      <c r="C45" s="39" t="s">
        <v>121</v>
      </c>
      <c r="D45" s="40">
        <v>329000</v>
      </c>
      <c r="E45" s="40">
        <v>0</v>
      </c>
      <c r="F45" s="46">
        <f t="shared" si="0"/>
        <v>0</v>
      </c>
      <c r="G45" s="46">
        <f t="shared" si="1"/>
        <v>0</v>
      </c>
    </row>
    <row r="46" spans="1:7" x14ac:dyDescent="0.25">
      <c r="A46" s="42" t="s">
        <v>99</v>
      </c>
      <c r="B46" s="43" t="s">
        <v>122</v>
      </c>
      <c r="C46" s="43" t="s">
        <v>116</v>
      </c>
      <c r="D46" s="44">
        <v>296240258.14999998</v>
      </c>
      <c r="E46" s="44">
        <v>64020172.890000001</v>
      </c>
      <c r="F46" s="45">
        <f t="shared" si="0"/>
        <v>21.610895591909614</v>
      </c>
      <c r="G46" s="45">
        <f t="shared" si="1"/>
        <v>8.0651716737680754</v>
      </c>
    </row>
    <row r="47" spans="1:7" x14ac:dyDescent="0.25">
      <c r="A47" s="38" t="s">
        <v>100</v>
      </c>
      <c r="B47" s="39" t="s">
        <v>122</v>
      </c>
      <c r="C47" s="39" t="s">
        <v>117</v>
      </c>
      <c r="D47" s="40">
        <v>144477488.94</v>
      </c>
      <c r="E47" s="40">
        <v>22478468.59</v>
      </c>
      <c r="F47" s="46">
        <f t="shared" si="0"/>
        <v>15.558457414313917</v>
      </c>
      <c r="G47" s="46">
        <f t="shared" si="1"/>
        <v>2.8318059754891958</v>
      </c>
    </row>
    <row r="48" spans="1:7" x14ac:dyDescent="0.25">
      <c r="A48" s="38" t="s">
        <v>101</v>
      </c>
      <c r="B48" s="39" t="s">
        <v>122</v>
      </c>
      <c r="C48" s="39" t="s">
        <v>118</v>
      </c>
      <c r="D48" s="40">
        <v>28788415</v>
      </c>
      <c r="E48" s="40">
        <v>12750000</v>
      </c>
      <c r="F48" s="46">
        <f t="shared" si="0"/>
        <v>44.288648749853024</v>
      </c>
      <c r="G48" s="46">
        <f t="shared" si="1"/>
        <v>1.6062271343319854</v>
      </c>
    </row>
    <row r="49" spans="1:7" s="5" customFormat="1" x14ac:dyDescent="0.25">
      <c r="A49" s="38" t="s">
        <v>102</v>
      </c>
      <c r="B49" s="39" t="s">
        <v>122</v>
      </c>
      <c r="C49" s="39" t="s">
        <v>120</v>
      </c>
      <c r="D49" s="40">
        <v>122974354.20999999</v>
      </c>
      <c r="E49" s="40">
        <v>28791704.300000001</v>
      </c>
      <c r="F49" s="46">
        <f t="shared" si="0"/>
        <v>23.412771292812142</v>
      </c>
      <c r="G49" s="46">
        <f t="shared" si="1"/>
        <v>3.6271385639468945</v>
      </c>
    </row>
    <row r="50" spans="1:7" x14ac:dyDescent="0.25">
      <c r="A50" s="42" t="s">
        <v>103</v>
      </c>
      <c r="B50" s="43" t="s">
        <v>126</v>
      </c>
      <c r="C50" s="43" t="s">
        <v>116</v>
      </c>
      <c r="D50" s="44">
        <v>4668612</v>
      </c>
      <c r="E50" s="44">
        <v>1604436</v>
      </c>
      <c r="F50" s="45">
        <f t="shared" si="0"/>
        <v>34.366445530277524</v>
      </c>
      <c r="G50" s="45">
        <f t="shared" si="1"/>
        <v>0.20212459909796657</v>
      </c>
    </row>
    <row r="51" spans="1:7" s="5" customFormat="1" x14ac:dyDescent="0.25">
      <c r="A51" s="38" t="s">
        <v>104</v>
      </c>
      <c r="B51" s="39" t="s">
        <v>126</v>
      </c>
      <c r="C51" s="39" t="s">
        <v>119</v>
      </c>
      <c r="D51" s="40">
        <v>4668612</v>
      </c>
      <c r="E51" s="40">
        <v>1604436</v>
      </c>
      <c r="F51" s="46">
        <f t="shared" si="0"/>
        <v>34.366445530277524</v>
      </c>
      <c r="G51" s="46">
        <f t="shared" si="1"/>
        <v>0.20212459909796657</v>
      </c>
    </row>
    <row r="52" spans="1:7" ht="21" customHeight="1" x14ac:dyDescent="0.25">
      <c r="A52" s="42" t="s">
        <v>105</v>
      </c>
      <c r="B52" s="43" t="s">
        <v>123</v>
      </c>
      <c r="C52" s="43" t="s">
        <v>116</v>
      </c>
      <c r="D52" s="44">
        <v>2200000</v>
      </c>
      <c r="E52" s="44">
        <v>110413.26</v>
      </c>
      <c r="F52" s="45">
        <f t="shared" si="0"/>
        <v>5.0187845454545448</v>
      </c>
      <c r="G52" s="45">
        <f t="shared" si="1"/>
        <v>1.3909707780553133E-2</v>
      </c>
    </row>
    <row r="53" spans="1:7" x14ac:dyDescent="0.25">
      <c r="A53" s="38" t="s">
        <v>106</v>
      </c>
      <c r="B53" s="39" t="s">
        <v>123</v>
      </c>
      <c r="C53" s="39" t="s">
        <v>115</v>
      </c>
      <c r="D53" s="40">
        <v>2200000</v>
      </c>
      <c r="E53" s="40">
        <v>110413.26</v>
      </c>
      <c r="F53" s="46">
        <f t="shared" si="0"/>
        <v>5.0187845454545448</v>
      </c>
      <c r="G53" s="46">
        <f t="shared" si="1"/>
        <v>1.3909707780553133E-2</v>
      </c>
    </row>
    <row r="54" spans="1:7" x14ac:dyDescent="0.25">
      <c r="A54" s="38" t="s">
        <v>107</v>
      </c>
      <c r="B54" s="39" t="s">
        <v>164</v>
      </c>
      <c r="C54" s="39" t="s">
        <v>164</v>
      </c>
      <c r="D54" s="40">
        <v>-60097495.090000004</v>
      </c>
      <c r="E54" s="40">
        <v>200254597.94</v>
      </c>
      <c r="F54" s="46">
        <f t="shared" si="0"/>
        <v>-333.21621415352735</v>
      </c>
      <c r="G54" s="46">
        <f t="shared" si="1"/>
        <v>25.227793645958442</v>
      </c>
    </row>
    <row r="55" spans="1:7" x14ac:dyDescent="0.25">
      <c r="A55" s="42" t="s">
        <v>59</v>
      </c>
      <c r="B55" s="43" t="s">
        <v>164</v>
      </c>
      <c r="C55" s="43" t="s">
        <v>164</v>
      </c>
      <c r="D55" s="44">
        <v>3599559456.1599998</v>
      </c>
      <c r="E55" s="44">
        <v>793785618.95000005</v>
      </c>
      <c r="F55" s="45">
        <f t="shared" si="0"/>
        <v>22.052299138762063</v>
      </c>
      <c r="G55" s="45">
        <f t="shared" si="1"/>
        <v>100</v>
      </c>
    </row>
  </sheetData>
  <mergeCells count="2">
    <mergeCell ref="A2:G2"/>
    <mergeCell ref="A3:G3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7"/>
  <sheetViews>
    <sheetView tabSelected="1" workbookViewId="0">
      <selection activeCell="F11" sqref="F11"/>
    </sheetView>
  </sheetViews>
  <sheetFormatPr defaultRowHeight="15" x14ac:dyDescent="0.25"/>
  <cols>
    <col min="1" max="1" width="76.28515625" customWidth="1"/>
    <col min="2" max="2" width="16.85546875" customWidth="1"/>
    <col min="3" max="3" width="15.7109375" customWidth="1"/>
  </cols>
  <sheetData>
    <row r="1" spans="1:4" ht="15.75" x14ac:dyDescent="0.25">
      <c r="A1" s="4"/>
      <c r="B1" s="4"/>
      <c r="C1" s="4"/>
    </row>
    <row r="2" spans="1:4" ht="15.75" x14ac:dyDescent="0.25">
      <c r="A2" s="19" t="s">
        <v>144</v>
      </c>
      <c r="B2" s="19"/>
      <c r="C2" s="19"/>
    </row>
    <row r="3" spans="1:4" ht="15.75" x14ac:dyDescent="0.25">
      <c r="A3" s="18" t="s">
        <v>130</v>
      </c>
      <c r="B3" s="18"/>
      <c r="C3" s="18"/>
    </row>
    <row r="4" spans="1:4" ht="47.25" x14ac:dyDescent="0.25">
      <c r="A4" s="12" t="s">
        <v>145</v>
      </c>
      <c r="B4" s="12" t="s">
        <v>136</v>
      </c>
      <c r="C4" s="13" t="s">
        <v>159</v>
      </c>
    </row>
    <row r="5" spans="1:4" ht="19.5" customHeight="1" x14ac:dyDescent="0.25">
      <c r="A5" s="47" t="s">
        <v>108</v>
      </c>
      <c r="B5" s="48">
        <v>60097495.090000004</v>
      </c>
      <c r="C5" s="48">
        <v>-200254597.94</v>
      </c>
    </row>
    <row r="6" spans="1:4" ht="28.5" customHeight="1" x14ac:dyDescent="0.25">
      <c r="A6" s="47" t="s">
        <v>167</v>
      </c>
      <c r="B6" s="48">
        <v>-27870000</v>
      </c>
      <c r="C6" s="48">
        <v>-27870000</v>
      </c>
    </row>
    <row r="7" spans="1:4" ht="47.25" customHeight="1" x14ac:dyDescent="0.25">
      <c r="A7" s="47" t="s">
        <v>109</v>
      </c>
      <c r="B7" s="48">
        <v>-27870000</v>
      </c>
      <c r="C7" s="48">
        <v>-27870000</v>
      </c>
    </row>
    <row r="8" spans="1:4" ht="31.5" customHeight="1" x14ac:dyDescent="0.25">
      <c r="A8" s="47" t="s">
        <v>110</v>
      </c>
      <c r="B8" s="48">
        <v>-27870000</v>
      </c>
      <c r="C8" s="48">
        <v>-27870000</v>
      </c>
      <c r="D8" s="14"/>
    </row>
    <row r="9" spans="1:4" x14ac:dyDescent="0.25">
      <c r="A9" s="47" t="s">
        <v>111</v>
      </c>
      <c r="B9" s="48">
        <v>87967495.090000004</v>
      </c>
      <c r="C9" s="48">
        <v>-172384597.94</v>
      </c>
    </row>
    <row r="10" spans="1:4" x14ac:dyDescent="0.25">
      <c r="A10" s="47" t="s">
        <v>111</v>
      </c>
      <c r="B10" s="48">
        <v>87967495.090000004</v>
      </c>
      <c r="C10" s="48">
        <v>-172384597.94</v>
      </c>
    </row>
    <row r="11" spans="1:4" x14ac:dyDescent="0.25">
      <c r="A11" s="47" t="s">
        <v>112</v>
      </c>
      <c r="B11" s="48">
        <v>-3539461961.0700002</v>
      </c>
      <c r="C11" s="48">
        <v>-1010498445.22</v>
      </c>
    </row>
    <row r="12" spans="1:4" x14ac:dyDescent="0.25">
      <c r="A12" s="47" t="s">
        <v>113</v>
      </c>
      <c r="B12" s="48">
        <v>3627429456.1599998</v>
      </c>
      <c r="C12" s="48">
        <v>838113847.27999997</v>
      </c>
    </row>
    <row r="13" spans="1:4" ht="34.5" customHeight="1" x14ac:dyDescent="0.25">
      <c r="A13" s="2"/>
      <c r="B13" s="2"/>
      <c r="C13" s="2"/>
    </row>
    <row r="14" spans="1:4" ht="15.75" customHeight="1" x14ac:dyDescent="0.25">
      <c r="A14" s="22" t="s">
        <v>165</v>
      </c>
      <c r="B14" s="20" t="s">
        <v>166</v>
      </c>
      <c r="C14" s="20"/>
    </row>
    <row r="15" spans="1:4" x14ac:dyDescent="0.25">
      <c r="A15" s="22"/>
      <c r="B15" s="21" t="s">
        <v>114</v>
      </c>
      <c r="C15" s="21"/>
    </row>
    <row r="16" spans="1:4" x14ac:dyDescent="0.25">
      <c r="A16" s="1"/>
      <c r="B16" s="2"/>
      <c r="C16" s="3"/>
    </row>
    <row r="17" spans="1:3" x14ac:dyDescent="0.25">
      <c r="A17" s="1"/>
      <c r="B17" s="2"/>
      <c r="C17" s="3"/>
    </row>
  </sheetData>
  <mergeCells count="5">
    <mergeCell ref="A14:A15"/>
    <mergeCell ref="A3:C3"/>
    <mergeCell ref="A2:C2"/>
    <mergeCell ref="B14:C14"/>
    <mergeCell ref="B15:C1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Шалаурова Анна Алексеевна</cp:lastModifiedBy>
  <cp:lastPrinted>2025-04-11T06:57:24Z</cp:lastPrinted>
  <dcterms:created xsi:type="dcterms:W3CDTF">2025-04-11T05:17:42Z</dcterms:created>
  <dcterms:modified xsi:type="dcterms:W3CDTF">2025-05-16T11:46:43Z</dcterms:modified>
</cp:coreProperties>
</file>